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dministrator\Downloads\2026_nomination forms\"/>
    </mc:Choice>
  </mc:AlternateContent>
  <xr:revisionPtr revIDLastSave="0" documentId="13_ncr:1_{0F396E47-3541-45C9-8239-5CAADEC00E7B}" xr6:coauthVersionLast="47" xr6:coauthVersionMax="47" xr10:uidLastSave="{00000000-0000-0000-0000-000000000000}"/>
  <bookViews>
    <workbookView xWindow="-120" yWindow="-120" windowWidth="20730" windowHeight="11040" tabRatio="500" firstSheet="4" activeTab="5" xr2:uid="{00000000-000D-0000-FFFF-FFFF00000000}"/>
  </bookViews>
  <sheets>
    <sheet name="Guidelines" sheetId="1" r:id="rId1"/>
    <sheet name="Glossary" sheetId="2" r:id="rId2"/>
    <sheet name="Aspirational Districts" sheetId="3" r:id="rId3"/>
    <sheet name="General Details" sheetId="4" r:id="rId4"/>
    <sheet name="Portfolio Breakup" sheetId="6" r:id="rId5"/>
    <sheet name="Quantitative" sheetId="5" r:id="rId6"/>
    <sheet name="Rating &amp; Grading" sheetId="7" r:id="rId7"/>
    <sheet name="Key Investors &amp; Lenders" sheetId="8" r:id="rId8"/>
    <sheet name="HR" sheetId="9" r:id="rId9"/>
    <sheet name="Qualitative" sheetId="10" r:id="rId10"/>
    <sheet name="Governance" sheetId="11" r:id="rId11"/>
  </sheets>
  <definedNames>
    <definedName name="FrequencyMeeting">#REF!</definedName>
    <definedName name="Gender">#REF!</definedName>
    <definedName name="SROData">#REF!</definedName>
    <definedName name="TypeofDirectorship">#REF!</definedName>
    <definedName name="YesNo">#REF!</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3" i="5" l="1"/>
  <c r="C14" i="5" l="1"/>
  <c r="Z6" i="11" l="1"/>
  <c r="Z15" i="11" l="1"/>
  <c r="Z14" i="11"/>
  <c r="Z13" i="11"/>
  <c r="Z12" i="11"/>
  <c r="Z11" i="11"/>
  <c r="Z10" i="11"/>
  <c r="Z9" i="11"/>
  <c r="Z8" i="11"/>
  <c r="Z7" i="11"/>
  <c r="C36" i="6"/>
  <c r="D16" i="5"/>
  <c r="E16" i="5"/>
  <c r="C16" i="5"/>
  <c r="E20" i="11" l="1"/>
  <c r="E19" i="11"/>
  <c r="E18" i="11"/>
  <c r="E17" i="11"/>
  <c r="E16" i="11"/>
  <c r="E15" i="11"/>
  <c r="E14" i="11"/>
  <c r="E13" i="11"/>
  <c r="E12" i="11"/>
  <c r="E11" i="11"/>
  <c r="E10" i="11"/>
  <c r="E9" i="11"/>
  <c r="E8" i="11"/>
  <c r="E7" i="11"/>
  <c r="E6" i="11"/>
  <c r="K1" i="11"/>
  <c r="G10" i="9"/>
  <c r="G9" i="9"/>
  <c r="G8" i="9"/>
  <c r="G7" i="9"/>
  <c r="F7" i="9"/>
  <c r="E7" i="9"/>
  <c r="D7" i="9"/>
  <c r="C7" i="9"/>
  <c r="G6" i="9"/>
  <c r="G5" i="9"/>
  <c r="G4" i="9"/>
  <c r="G3" i="9"/>
  <c r="F3" i="9"/>
  <c r="E3" i="9"/>
  <c r="D3" i="9"/>
  <c r="C3" i="9"/>
  <c r="D17" i="6"/>
  <c r="D11" i="6"/>
  <c r="D7" i="6"/>
  <c r="D4" i="6"/>
  <c r="A19" i="5"/>
  <c r="A20" i="5" s="1"/>
  <c r="A21" i="5" s="1"/>
  <c r="A23" i="5" s="1"/>
  <c r="A24" i="5" s="1"/>
  <c r="A25" i="5" s="1"/>
  <c r="A26" i="5" s="1"/>
  <c r="A27" i="5" s="1"/>
  <c r="A28" i="5" s="1"/>
  <c r="A29" i="5" s="1"/>
  <c r="A30" i="5" s="1"/>
  <c r="A31" i="5" s="1"/>
  <c r="A34" i="5" s="1"/>
  <c r="A35" i="5" s="1"/>
  <c r="A36" i="5" s="1"/>
  <c r="A37" i="5" s="1"/>
  <c r="A39" i="5" s="1"/>
  <c r="E18" i="5"/>
  <c r="D18" i="5"/>
  <c r="C18" i="5"/>
  <c r="A18" i="5"/>
  <c r="A15" i="5"/>
  <c r="E14" i="5"/>
  <c r="D14" i="5"/>
  <c r="A14" i="5"/>
  <c r="A13" i="5"/>
  <c r="A12" i="5"/>
  <c r="E11" i="5"/>
  <c r="D11" i="5"/>
  <c r="A11" i="5"/>
  <c r="A10" i="5"/>
  <c r="A9" i="5"/>
  <c r="A8" i="5"/>
  <c r="A7" i="5"/>
  <c r="A6" i="5"/>
  <c r="A5" i="5"/>
  <c r="A4" i="5"/>
  <c r="D16" i="6" l="1"/>
  <c r="D21" i="5"/>
  <c r="E21" i="5"/>
  <c r="A43"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Editor</author>
  </authors>
  <commentList>
    <comment ref="H5" authorId="0" shapeId="0" xr:uid="{00000000-0006-0000-0A00-000001000000}">
      <text>
        <r>
          <rPr>
            <sz val="10"/>
            <rFont val="Arial"/>
            <family val="2"/>
          </rPr>
          <t xml:space="preserve">Editor:
Agriculture, 
Banking &amp; Finance,
Microfinance, 
Law, 
Accounts, 
Information Technology,
Chartered Accountancy,
Compliance (CS)
</t>
        </r>
      </text>
    </comment>
    <comment ref="AD5" authorId="1" shapeId="0" xr:uid="{C1493502-7F51-4D85-8FC7-464F2FB06E05}">
      <text>
        <r>
          <rPr>
            <b/>
            <sz val="9"/>
            <color indexed="81"/>
            <rFont val="Tahoma"/>
            <family val="2"/>
          </rPr>
          <t>Editor:</t>
        </r>
        <r>
          <rPr>
            <sz val="9"/>
            <color indexed="81"/>
            <rFont val="Tahoma"/>
            <family val="2"/>
          </rPr>
          <t xml:space="preserve">
Agriculture, 
Banking &amp; Finance,
Microfinance, 
Law, 
Accounts, 
Information Technology,
Chartered Accountancy,
Compliance (CS)
</t>
        </r>
      </text>
    </comment>
  </commentList>
</comments>
</file>

<file path=xl/sharedStrings.xml><?xml version="1.0" encoding="utf-8"?>
<sst xmlns="http://schemas.openxmlformats.org/spreadsheetml/2006/main" count="583" uniqueCount="441">
  <si>
    <t>Organized by</t>
  </si>
  <si>
    <t>Guidelines - Financial Inclusion Institution of the Year (MFIs)</t>
  </si>
  <si>
    <t>A</t>
  </si>
  <si>
    <t>Eligibility</t>
  </si>
  <si>
    <t>Legal entity (Company, including Sec 8, Society, Trust, NBFC, NBFC-MFI)</t>
  </si>
  <si>
    <t>Minimum of Microfinance* Gross Loan portfolio INR 250 Cr as per 31st March 2026 Audited Financials.</t>
  </si>
  <si>
    <t>Must have a core focus on financial inclusion, particularly serving low-income, rural, or underserved communities.</t>
  </si>
  <si>
    <t>Minimum two completed financial years of microfinance operations</t>
  </si>
  <si>
    <t>*A microfinance loan is defined as a collateral-free loan given to a household having annual household income up to ₹3,00,000.</t>
  </si>
  <si>
    <t>B</t>
  </si>
  <si>
    <t>Mandatory Documents</t>
  </si>
  <si>
    <t>Complete nomination Form</t>
  </si>
  <si>
    <t>Audited Financial Statements for FY 2023-24, FY 2024-25, and FY 2025-26 (if available)</t>
  </si>
  <si>
    <t>Rating report, rating rationale report and grading report for the last 3 years (Mandatory – attach separately)</t>
  </si>
  <si>
    <t>Any Audit and regulatory observations if any.</t>
  </si>
  <si>
    <t>C</t>
  </si>
  <si>
    <t>Note:</t>
  </si>
  <si>
    <t>1. All the information provided in the nomination form will be used solely for evaluating applicant institutions according to the parameters decided by the Awards Secretariat; confidentiality will be maintained.</t>
  </si>
  <si>
    <t>2. The agency takes the authenticity, correctness and ownership of the data provided in the nomination form.</t>
  </si>
  <si>
    <t>3. All the documents submitted towards completion of the nomination form are the property of the Awards Secretariat</t>
  </si>
  <si>
    <t>4. Jury decision will remain final and binding. Every effort has been made to ensure that due consideration is given to all the applications received based on the parameters decided under each category. No further queries will be entertained by the Awards Secretariat or the Jury</t>
  </si>
  <si>
    <t xml:space="preserve">5. The organizer and the sponsor will not assume any liability for loss or damage of any kind by use of the information provided herein </t>
  </si>
  <si>
    <t>6. In case of dispute Delhi to be the area of jurisdiction</t>
  </si>
  <si>
    <t>7. If the data or parameter is not applicable or relevant to your organization, please enter "N/A".</t>
  </si>
  <si>
    <t>D</t>
  </si>
  <si>
    <t>Submissions:</t>
  </si>
  <si>
    <t>The completed nomination forms as an excel file attachment only, and supporting documents must be sent from email id of organization’s MD/CEO/COO/CFO/Designated Person with complete email signature to:</t>
  </si>
  <si>
    <t>ifiawards@accessdev.org, cc: satyan@accessdev.org</t>
  </si>
  <si>
    <t>Please note: Hard copies of Nomination forms, or in any other format shall not be accepted</t>
  </si>
  <si>
    <t>E</t>
  </si>
  <si>
    <t>Please direct queries to:</t>
  </si>
  <si>
    <t>Satyan Kumar</t>
  </si>
  <si>
    <t>Secretariat - Inclusive Finance India Awards</t>
  </si>
  <si>
    <t>ACCESS Development Services
22, Hauz Khas Village, New Delhi –  110016 Phone: +91 11 49050255 | +91 8477902287</t>
  </si>
  <si>
    <t>Indicator</t>
  </si>
  <si>
    <t>Definition</t>
  </si>
  <si>
    <t>Number of Employees</t>
  </si>
  <si>
    <t>The number of individuals who are actively employed by an entity.  This number includes contract employees or advisors who dedicate a substantial portion of their time to the entity, even if they are not on the entity's employees roster.</t>
  </si>
  <si>
    <t>Number of Loan Officers</t>
  </si>
  <si>
    <t>The number of employees whose main activity is to manage a portion of the Gross Loan Portfolio.  A loan officer is directly responsible for arranging and monitoring client loans.</t>
  </si>
  <si>
    <t>Aggregate Loan Provisions</t>
  </si>
  <si>
    <t>As per the RBI Guidelines, provisions are to be maintained by the entities.</t>
  </si>
  <si>
    <t>Total Assets</t>
  </si>
  <si>
    <t>Total assets is the sum of property, plant and equipment, investment property, goodwill, intangible assets other than goodwill, Other financial assets, loans and receivables, investment accounted for using equity method, biological assets, non-current assets classified as held for sale, inventories, current tax assets, deferred tax assets, trade and other receivables, and cash and cash equivalents.
Total asset = Cash and cash Equivalent+Net Loan Portfolio+Other assets+Net fixed Assets</t>
  </si>
  <si>
    <t>Outstanding Borrowings</t>
  </si>
  <si>
    <t>The principal balance for all funds received through a loan agreement.</t>
  </si>
  <si>
    <t>Total Equity</t>
  </si>
  <si>
    <t>Equity is the sum of issued capital, retaining earnings, share premium, treasury shares, other equity interest, other reserves, donated equity, equity attributable to owners of parent and non-controlling interests.</t>
  </si>
  <si>
    <t>Net Loan Portfolio (Balance Sheet Portfolio)</t>
  </si>
  <si>
    <t>All outstanding principals due for all outstanding client loans. This includes current, delinquent, and renegotiated loans, but not loans that have been written off. It does not include interest receivable expect for MFIs following Ind-AS. Also the portfolio that has been Securitized is not included.</t>
  </si>
  <si>
    <t>On-BS Managed Portfolio</t>
  </si>
  <si>
    <t>On-BS managed portfolio is the one that is managed by the MFI and is on the books of the MFI. For eg MRR of securitized portfolio</t>
  </si>
  <si>
    <t>Off-BS Managed Portfolio</t>
  </si>
  <si>
    <t>Off-BS managed portfolio is the one that is managed by the MFI and is not on the books of the MFI. For eg BC portfolio</t>
  </si>
  <si>
    <t>Asset Under Management (AUM)</t>
  </si>
  <si>
    <t>This includes both; Net Loan Portfolio and Managed Portfolio</t>
  </si>
  <si>
    <t>Number of Active Borrowers</t>
  </si>
  <si>
    <t>The number of individuals who currently have an outstanding loan balance with the MFI or are primarily responsible for repaying any portion of the loan portfolio. Individuals who have multiple loans with an MFI should be counted as a single borrower.</t>
  </si>
  <si>
    <t>Client Drop Out Rate</t>
  </si>
  <si>
    <t>Client Drop-Out Rate in a Microfinance Institution (MFI) refers to the percentage of clients who stop using the institution’s services or do not renew their loans after completing one or more loan cycles.</t>
  </si>
  <si>
    <t>Number of Outstanding Loans</t>
  </si>
  <si>
    <t>The number of loans in the Loan portfolio, gross. For MFIs using a group lending methodology, the number of loans should refer to the number of individuals receiving loans as part of a group or as part of a group loan.</t>
  </si>
  <si>
    <t>Portfolio at Risk &gt; 90 days</t>
  </si>
  <si>
    <t>The total principal value outstanding of loans that have at least one payment more than 90 days overdue</t>
  </si>
  <si>
    <t>Number of Loan Disbursed</t>
  </si>
  <si>
    <t>Total number of accounts disbursed by the MFI during the period.</t>
  </si>
  <si>
    <t>Loan Amount Disbursed</t>
  </si>
  <si>
    <t>Total amount of loan disbursed by the MFI for the period</t>
  </si>
  <si>
    <t>Write-Off</t>
  </si>
  <si>
    <t>It means the reduction of the original value of an asset; the asset does not have any future value. A bad loan is usually written-off when the chances of recovering the due amount are very less.</t>
  </si>
  <si>
    <t>New Borrower</t>
  </si>
  <si>
    <t xml:space="preserve">New borrower means borrower who has been considered for a loan first time from your organization. Do not consider the borrowers who has been considered for a  loan after completing her previous cycle. For Example: Borrower completed her/his 1st cycle loan and got 2nd cycle loan are not new borrower for your organization. </t>
  </si>
  <si>
    <t>Microfinance Loans</t>
  </si>
  <si>
    <t>All collateral free loans given to a Household whose Household income is upto ₹ 3 Lakhs</t>
  </si>
  <si>
    <t>Return on Equity (RoE)</t>
  </si>
  <si>
    <t xml:space="preserve">Profit After Tax (PAT) during the quarter/Average Equity                                      </t>
  </si>
  <si>
    <t>Return on Assets (RoA)</t>
  </si>
  <si>
    <t xml:space="preserve">Profit After Tax (PAT) during the quarter/Average Assets </t>
  </si>
  <si>
    <t>Total Assets = Cash &amp; Cash Equivalent + Net Loan Portfolio + Other Assets + Net Fixed Assets</t>
  </si>
  <si>
    <t>Net Assets</t>
  </si>
  <si>
    <t>Total Assets less cash &amp; bank balances, and money market instruments.</t>
  </si>
  <si>
    <t>Average Operating Cost</t>
  </si>
  <si>
    <t>(Personnel Cost including incentive + Travel Cost + Admin Cost + Group Dev. Cost/Trainning Cost + Depreciation)/Average Portfolio Outstanding.</t>
  </si>
  <si>
    <t>Average Cost of Funds/Cost of Borrowings</t>
  </si>
  <si>
    <t>Total expenses on funding liabilities/Average Outstanding borrowings.    
Components which will be considered for the purpose of arriving at the cost of funds:
i. Expenses incurred towards interest payments
ii. Processing fee including service tax (amortized monthly)
iii. Stamp duty charges (amortized monthly)
iv. DD charges (amortized monthly)
v. Less interest accrued on security deposit</t>
  </si>
  <si>
    <t>Number of Aspirational Districts</t>
  </si>
  <si>
    <t>Aspirational Districts are 112 districts identified by NITI Aayog under the Aspirational Districts Programme (ADP), launched in January 2018, to rapidly transform districts that have shown relatively less progress in key social outcomes and economic indicators. These districts are selected based on performance in five thematic areas: Health &amp; Nutrition, Education, Agriculture &amp; Water Resources, Financial Inclusion &amp; Skill Development, and Basic Infrastructure. The programme aims to uplift these districts to match the best performing districts in the country. As of 2023, there are 112 such districts across 28 states in India.</t>
  </si>
  <si>
    <t>Capital Adequacy Ratio (CRAR)</t>
  </si>
  <si>
    <t>As per the prevailing regulatory Guidelines</t>
  </si>
  <si>
    <t>S.No.</t>
  </si>
  <si>
    <t>State Name</t>
  </si>
  <si>
    <t>District Name</t>
  </si>
  <si>
    <t>Andhra Pradesh</t>
  </si>
  <si>
    <t>Alluri Sitharamaraju</t>
  </si>
  <si>
    <t>Parvathipuram Manyam</t>
  </si>
  <si>
    <t>Y.S.R. Kadapa</t>
  </si>
  <si>
    <t>Arunachal Pradesh</t>
  </si>
  <si>
    <t>Namsai</t>
  </si>
  <si>
    <t>Assam</t>
  </si>
  <si>
    <t>Baksa</t>
  </si>
  <si>
    <t>Barpeta</t>
  </si>
  <si>
    <t>Darrang</t>
  </si>
  <si>
    <t>Dhubri</t>
  </si>
  <si>
    <t>Goalpara</t>
  </si>
  <si>
    <t>Hailakandi</t>
  </si>
  <si>
    <t>Udalguri</t>
  </si>
  <si>
    <t>Bihar</t>
  </si>
  <si>
    <t>Araria</t>
  </si>
  <si>
    <t>Aurangabad</t>
  </si>
  <si>
    <t>Banka</t>
  </si>
  <si>
    <t>Begusarai</t>
  </si>
  <si>
    <t>Gaya</t>
  </si>
  <si>
    <t>Jamui</t>
  </si>
  <si>
    <t>Katihar</t>
  </si>
  <si>
    <t>Khagaria</t>
  </si>
  <si>
    <t>Muzaffarpur</t>
  </si>
  <si>
    <t>Nawada</t>
  </si>
  <si>
    <t>Purnea</t>
  </si>
  <si>
    <t>Sheikhpura</t>
  </si>
  <si>
    <t>Sitamarhi</t>
  </si>
  <si>
    <t>Chhattisgarh</t>
  </si>
  <si>
    <t>Bastar</t>
  </si>
  <si>
    <t>Bijapur</t>
  </si>
  <si>
    <t>Dantewada</t>
  </si>
  <si>
    <t>Kanker</t>
  </si>
  <si>
    <t>Kondagaon</t>
  </si>
  <si>
    <t>Korba</t>
  </si>
  <si>
    <t>Mahasamund</t>
  </si>
  <si>
    <t>Narayanpur</t>
  </si>
  <si>
    <t>Rajnandgaon</t>
  </si>
  <si>
    <t>Sukma</t>
  </si>
  <si>
    <t>Gujarat</t>
  </si>
  <si>
    <t>Dahod</t>
  </si>
  <si>
    <t>Narmada</t>
  </si>
  <si>
    <t>Haryana</t>
  </si>
  <si>
    <t>Mewat</t>
  </si>
  <si>
    <t>Himachal Pradesh</t>
  </si>
  <si>
    <t>Chamba</t>
  </si>
  <si>
    <t>Jammu &amp; Kashmir</t>
  </si>
  <si>
    <t>Baramula</t>
  </si>
  <si>
    <t>Kupwara</t>
  </si>
  <si>
    <t>Jharkhand</t>
  </si>
  <si>
    <t>Bokaro</t>
  </si>
  <si>
    <t>Chatra</t>
  </si>
  <si>
    <t>Dumka</t>
  </si>
  <si>
    <t>Garhwa</t>
  </si>
  <si>
    <t>Giridih</t>
  </si>
  <si>
    <t>Godda</t>
  </si>
  <si>
    <t>Gumla</t>
  </si>
  <si>
    <t>Hazaribag</t>
  </si>
  <si>
    <t>Khunti</t>
  </si>
  <si>
    <t>Latehar</t>
  </si>
  <si>
    <t>Lohardaga</t>
  </si>
  <si>
    <t>Pakur</t>
  </si>
  <si>
    <t>Palamu</t>
  </si>
  <si>
    <t>Pashchimi Singhbhum</t>
  </si>
  <si>
    <t>Purbi Singhbhum</t>
  </si>
  <si>
    <t>Ramgarh</t>
  </si>
  <si>
    <t>Ranchi</t>
  </si>
  <si>
    <t>Sahibganj</t>
  </si>
  <si>
    <t>Simdega</t>
  </si>
  <si>
    <t>Karnataka</t>
  </si>
  <si>
    <t>Raichur</t>
  </si>
  <si>
    <t>Yadgir</t>
  </si>
  <si>
    <t>Kerala</t>
  </si>
  <si>
    <t>Wayanad</t>
  </si>
  <si>
    <t>Madhya Pradesh</t>
  </si>
  <si>
    <t>Barwani</t>
  </si>
  <si>
    <t>Chhatarpur</t>
  </si>
  <si>
    <t>Damoh</t>
  </si>
  <si>
    <t>Guna</t>
  </si>
  <si>
    <t>Khandwa</t>
  </si>
  <si>
    <t>Rajgarh</t>
  </si>
  <si>
    <t>Singrauli</t>
  </si>
  <si>
    <t>Vidisha</t>
  </si>
  <si>
    <t>Maharashtra</t>
  </si>
  <si>
    <t>Gadchiroli</t>
  </si>
  <si>
    <t>Nandurbar</t>
  </si>
  <si>
    <t>Osmanabad</t>
  </si>
  <si>
    <t>Washim</t>
  </si>
  <si>
    <t>Manipur</t>
  </si>
  <si>
    <t>Chandel</t>
  </si>
  <si>
    <t>Meghalaya</t>
  </si>
  <si>
    <t>Ribhoi</t>
  </si>
  <si>
    <t>Mizoram</t>
  </si>
  <si>
    <t>Mamit</t>
  </si>
  <si>
    <t>Nagaland</t>
  </si>
  <si>
    <t>Kiphire</t>
  </si>
  <si>
    <t>Odisha</t>
  </si>
  <si>
    <t>Balangir</t>
  </si>
  <si>
    <t>Dhenkanal</t>
  </si>
  <si>
    <t>Gajapati</t>
  </si>
  <si>
    <t>Kalahandi</t>
  </si>
  <si>
    <t>Kandhamal</t>
  </si>
  <si>
    <t>Koraput</t>
  </si>
  <si>
    <t>Malkangiri</t>
  </si>
  <si>
    <t>Nabarangapur</t>
  </si>
  <si>
    <t>Nuapada</t>
  </si>
  <si>
    <t>Rayagada</t>
  </si>
  <si>
    <t>Punjab</t>
  </si>
  <si>
    <t>Ferozepur</t>
  </si>
  <si>
    <t>Moga</t>
  </si>
  <si>
    <t>Rajasthan</t>
  </si>
  <si>
    <t>Baran</t>
  </si>
  <si>
    <t>Dholpur</t>
  </si>
  <si>
    <t>Jaisalmer</t>
  </si>
  <si>
    <t>Karauli</t>
  </si>
  <si>
    <t>Sirohi</t>
  </si>
  <si>
    <t>Sikkim</t>
  </si>
  <si>
    <t>Soreng</t>
  </si>
  <si>
    <t>Tamil Nadu</t>
  </si>
  <si>
    <t>Ramanathapuram</t>
  </si>
  <si>
    <t>Virudhunagar</t>
  </si>
  <si>
    <t>Telangana</t>
  </si>
  <si>
    <t>Asifabad</t>
  </si>
  <si>
    <t>Bhadradri-Kothagudem</t>
  </si>
  <si>
    <t>Bhupalpally</t>
  </si>
  <si>
    <t>Tripura</t>
  </si>
  <si>
    <t>Dhalai</t>
  </si>
  <si>
    <t>Uttar Pradesh</t>
  </si>
  <si>
    <t>Bahraich</t>
  </si>
  <si>
    <t>Balrampur</t>
  </si>
  <si>
    <t>Chandauli</t>
  </si>
  <si>
    <t>Chitrakoot</t>
  </si>
  <si>
    <t>Fatehpur</t>
  </si>
  <si>
    <t>Shravasti</t>
  </si>
  <si>
    <t>Siddharthnagar</t>
  </si>
  <si>
    <t>Sonbhadra</t>
  </si>
  <si>
    <t>Uttarakhand</t>
  </si>
  <si>
    <t>Haridwar</t>
  </si>
  <si>
    <t>Udham Singh Nagar</t>
  </si>
  <si>
    <t>List of 112 Aspirational Districts in word</t>
  </si>
  <si>
    <t>Name of the Entity</t>
  </si>
  <si>
    <t>Designation</t>
  </si>
  <si>
    <t>Name</t>
  </si>
  <si>
    <t>Mail ID</t>
  </si>
  <si>
    <t>Mobile number</t>
  </si>
  <si>
    <t>Managing Director/Chief Executive Officer</t>
  </si>
  <si>
    <t>Chief Financial Officer</t>
  </si>
  <si>
    <t>SPOC person</t>
  </si>
  <si>
    <t>GENERAL DETAILS</t>
  </si>
  <si>
    <t>Legal entity ( Company including Sec 8, Society, Trust, NBFC, NBFC-MFI, SFB, Bank)</t>
  </si>
  <si>
    <t>Address, City, and State</t>
  </si>
  <si>
    <t>Year of establishment</t>
  </si>
  <si>
    <t>Year of initiation of microfinance activities</t>
  </si>
  <si>
    <t>Lending model (Individual, Group, Both)</t>
  </si>
  <si>
    <t>Lending location (Urban , Sem-Urban, Rural, Combination)</t>
  </si>
  <si>
    <t>Where did you hear about us?</t>
  </si>
  <si>
    <t>AUM (Rs)</t>
  </si>
  <si>
    <t>Purpose</t>
  </si>
  <si>
    <t>As on 31 Mar 2026</t>
  </si>
  <si>
    <t>Agriculture and allied activities (total)</t>
  </si>
  <si>
    <t xml:space="preserve">Agriculture and allied activities </t>
  </si>
  <si>
    <t>Non-agriculture (total)</t>
  </si>
  <si>
    <t>Trade and services</t>
  </si>
  <si>
    <t xml:space="preserve">Manufacturing / production </t>
  </si>
  <si>
    <t>Household finance (total)</t>
  </si>
  <si>
    <t>Education</t>
  </si>
  <si>
    <t>Medical</t>
  </si>
  <si>
    <t xml:space="preserve">Housing / home improvement </t>
  </si>
  <si>
    <t>Other household finance</t>
  </si>
  <si>
    <t>Total</t>
  </si>
  <si>
    <t>Location</t>
  </si>
  <si>
    <t>Rural</t>
  </si>
  <si>
    <t>Semi-urban</t>
  </si>
  <si>
    <t>Metropolitan / Urban</t>
  </si>
  <si>
    <t>Product Segment</t>
  </si>
  <si>
    <t>Name of the Product</t>
  </si>
  <si>
    <t>No. of Loans Outstanding as on Mar 31, 2026
(in Actuals)</t>
  </si>
  <si>
    <t>Amount of Portfolio Outstanding as on Mar 31, 2026 
(in ₹ Actuals)</t>
  </si>
  <si>
    <t>No. of Loans Disbursed during the FY26</t>
  </si>
  <si>
    <t>Amount of Loan Disbursed during FY26
(in ₹ Actuals)</t>
  </si>
  <si>
    <t>Product ticket size (minimum - maximum) (in ₹ Actuals)</t>
  </si>
  <si>
    <t>Board approved interest rate (%)</t>
  </si>
  <si>
    <t>Any other charges approved by board (Processing Fee/insurance/Etc.)</t>
  </si>
  <si>
    <t>Tenure 
(In Months)</t>
  </si>
  <si>
    <t>Average TAT of Loan Disbursement (No. of Days)</t>
  </si>
  <si>
    <t>Product 1</t>
  </si>
  <si>
    <t>Product 2</t>
  </si>
  <si>
    <t>Product 3</t>
  </si>
  <si>
    <t>Product 4</t>
  </si>
  <si>
    <t>Product 5</t>
  </si>
  <si>
    <t>Product 6</t>
  </si>
  <si>
    <t>Income Group Profile</t>
  </si>
  <si>
    <t>Annual Household Income Slab</t>
  </si>
  <si>
    <t>Active borrowers as on Mar 31, 2026 (In ₹ Actuals)</t>
  </si>
  <si>
    <t>% Share of AUM (as on Mar 31, 2026)</t>
  </si>
  <si>
    <t>Below ₹3,00,000</t>
  </si>
  <si>
    <t>Above ₹3,00,000</t>
  </si>
  <si>
    <t>Cycle-wise profile</t>
  </si>
  <si>
    <t>1st cycle borrowers</t>
  </si>
  <si>
    <t>2nd cycle borrowers</t>
  </si>
  <si>
    <t>3rd cycle borrowers</t>
  </si>
  <si>
    <t>4th cycle borrowers</t>
  </si>
  <si>
    <t>5th and above</t>
  </si>
  <si>
    <t>FINANCIAL &amp; OPERATIONAL DETAILS - Mention the data pertaining to the financial year ending March 31st</t>
  </si>
  <si>
    <t xml:space="preserve">Outreach </t>
  </si>
  <si>
    <t>2023-24</t>
  </si>
  <si>
    <t>2024-25</t>
  </si>
  <si>
    <t>2025-26</t>
  </si>
  <si>
    <t>Number of branch offices</t>
  </si>
  <si>
    <t xml:space="preserve">Number of districts </t>
  </si>
  <si>
    <t>Number of aspirational districts</t>
  </si>
  <si>
    <t xml:space="preserve">Number of states </t>
  </si>
  <si>
    <t xml:space="preserve">Number of loan officers </t>
  </si>
  <si>
    <t>Number of total employees</t>
  </si>
  <si>
    <t>Number of active borrowers (Actual No.)</t>
  </si>
  <si>
    <t xml:space="preserve">Active borrowers growth rate </t>
  </si>
  <si>
    <t>Number of active borrowers in aspirational districts (Actual No.)</t>
  </si>
  <si>
    <t>First time borrowers (Actual No of borrowers who are new to credit, NTC)</t>
  </si>
  <si>
    <t>%age of first time borrowers (NTC) to overall client base</t>
  </si>
  <si>
    <t>Client Drop Out Rate (Total Number of Clients dropped out during the year/Total Clients Served *100)</t>
  </si>
  <si>
    <t>Loan staff productivity</t>
  </si>
  <si>
    <t>Loan Portfolio</t>
  </si>
  <si>
    <t>Gross loan portfolio outstanding</t>
  </si>
  <si>
    <t>Off-Balance sheet portfolio/Managed portfolio (Amount) (₹ In actuals)</t>
  </si>
  <si>
    <t>On-Balance sheet portfolio (Amount) (₹ In actuals)</t>
  </si>
  <si>
    <t xml:space="preserve">GLP growth rate </t>
  </si>
  <si>
    <t>Ratio</t>
  </si>
  <si>
    <t>All Ratios to be in %; all Ratios to be calculated only for On-B/s portfolio</t>
  </si>
  <si>
    <t>PAR &gt;30 days percentage</t>
  </si>
  <si>
    <t>PAR &gt;90 days percentage</t>
  </si>
  <si>
    <t>Number of loan accounts (PAR &gt;90 Days)</t>
  </si>
  <si>
    <t>Operating expense ratio (Operational expenses/Avg. of month end portfolios during the year) (OER)</t>
  </si>
  <si>
    <t>Return on asset (Profit after tax/Avg. of month-end GLP during the year) (ROA)</t>
  </si>
  <si>
    <t>Return on equity (RoE) (Profit after taxes/ Avg. equity)</t>
  </si>
  <si>
    <t>All Ratios to be in %; all Ratios to be calculated only for on-B/s portfolio</t>
  </si>
  <si>
    <t>Yield on portfolio (Interest income/Avg. of month end portfolios during the year)</t>
  </si>
  <si>
    <t>Cost of borrowings (Interest and fee paid to lenders/Avg. of month end borrowing outstandings)</t>
  </si>
  <si>
    <t xml:space="preserve">% digitisation of collection </t>
  </si>
  <si>
    <t>Attached audited FY 2025-26, FY 2024-25, and FY 2023-24 financial statements (YES/NO)
OR
Weblink of the audited financials
OR
Weblink of the annual report with audited financials</t>
  </si>
  <si>
    <t>Rating &amp; Grading – Mandatory Documents Required</t>
  </si>
  <si>
    <t>Document Required</t>
  </si>
  <si>
    <t>Attached (Y/N)</t>
  </si>
  <si>
    <t>Rating Rationale Report</t>
  </si>
  <si>
    <t>Rating Report</t>
  </si>
  <si>
    <t>Yes</t>
  </si>
  <si>
    <t>Rating agencies may include: ICRA, CARE, Acuite, CRISIL, M-CRIL, IRR, or any other accredited agency.</t>
  </si>
  <si>
    <t>Question</t>
  </si>
  <si>
    <t>Answer (in max 300 words)</t>
  </si>
  <si>
    <t>Grading Report</t>
  </si>
  <si>
    <t>Code of Conduct Assessment Report</t>
  </si>
  <si>
    <t>Any other social rating report</t>
  </si>
  <si>
    <t>Key Investors (Name your key investors holding more than 4.95%)</t>
  </si>
  <si>
    <t>Equity as on Mar 31, 2026 (Amt. in ₹ Cr)</t>
  </si>
  <si>
    <t>Shareholding % to Total as on Mar 31, 2025</t>
  </si>
  <si>
    <t>Shareholding % to Total as on Mar 31, 2026</t>
  </si>
  <si>
    <t>Key Lenders</t>
  </si>
  <si>
    <t>Category</t>
  </si>
  <si>
    <t>Number of lenders</t>
  </si>
  <si>
    <t>Disbursements during FY 26 (in ₹ Actuals)</t>
  </si>
  <si>
    <t>PSU Banks</t>
  </si>
  <si>
    <t>Private Banks</t>
  </si>
  <si>
    <t>Small Finance Banks (SFBs)</t>
  </si>
  <si>
    <t>NBFCs</t>
  </si>
  <si>
    <t>Development Finance Institutions (DFI) (Foreign Institutions, NABARD, SIDBI, etc.)</t>
  </si>
  <si>
    <t>Other institutions</t>
  </si>
  <si>
    <t>Direct Assignment (DA)</t>
  </si>
  <si>
    <t>Not to be counted here if already included above</t>
  </si>
  <si>
    <t>Pass-Through Certificate (PTC)</t>
  </si>
  <si>
    <t>Employee Base as on Mar 31, 2025</t>
  </si>
  <si>
    <t>As on Mar 31, 2025</t>
  </si>
  <si>
    <t>New Joiners During FY26</t>
  </si>
  <si>
    <t>Exit Employees During FY26</t>
  </si>
  <si>
    <t>As on Mar 31, 2026</t>
  </si>
  <si>
    <t>Attrition Rate</t>
  </si>
  <si>
    <t>A.</t>
  </si>
  <si>
    <t>Office Unit Basis (posting basis)</t>
  </si>
  <si>
    <t>Head/ Corporate office</t>
  </si>
  <si>
    <t>Zonal/Circle/Regional office</t>
  </si>
  <si>
    <t>Branch office</t>
  </si>
  <si>
    <t>B.</t>
  </si>
  <si>
    <t>Gender Basis</t>
  </si>
  <si>
    <t>Female</t>
  </si>
  <si>
    <t>Male</t>
  </si>
  <si>
    <t>Others</t>
  </si>
  <si>
    <t>Qualitative Information (maximum 300 words)</t>
  </si>
  <si>
    <t>Customer Grievance</t>
  </si>
  <si>
    <t>What makes your institution stand out in advancing financial inclusion among underserved communities?</t>
  </si>
  <si>
    <t>Parameter</t>
  </si>
  <si>
    <t>How does your organization integrate social and environmental goals (such as women empowerment, clean energy, or sanitation) into its lending strategy?</t>
  </si>
  <si>
    <t>Total customer complaints received</t>
  </si>
  <si>
    <t>Describe any recent product or process innovations that have improved customer experience or operational efficiency.</t>
  </si>
  <si>
    <t>% of Complaints resolved within TAT</t>
  </si>
  <si>
    <t>Average resolution TAT (Days)</t>
  </si>
  <si>
    <t>Any adverse or restrictive orders issued by RBI in the last 2 years? (Please explain with details)</t>
  </si>
  <si>
    <t>% Complaints escalated to next level</t>
  </si>
  <si>
    <t>How does your institution ensure that lending results in meaningful economic empowerment (monitoring end use) of the target customer rather than merely increasing borrower debt?</t>
  </si>
  <si>
    <t>% Complaints resolved at first point of contact</t>
  </si>
  <si>
    <t>Describe any new technology introduced during FY 25-26 which has strengthened the entire credit lifecycle—from customer onboarding to loan closure. </t>
  </si>
  <si>
    <t>Open complaints at financial year-end</t>
  </si>
  <si>
    <t>Describe the governance mechanisms adopted to prevent aggressive lending. Explain how your institution ensures that business targets do not lead to over-lending, coercive recovery or unsuitable credit. Share one example where growth objectives were consciously moderated in the interest of customer protection.</t>
  </si>
  <si>
    <t>Grievance redressal channels available. 
(Toll-free, Branch, Email, Web/App)</t>
  </si>
  <si>
    <t>How does your institution measure whether your credit intervention has improved customers' livelihoods? Share evidence from FY2025–26 on outcomes such as income growth, business expansion, resilience, asset creation or improved financial behaviour. (Customer success story)</t>
  </si>
  <si>
    <t>Dedicated grievance officer appointed (Y/N)</t>
  </si>
  <si>
    <t>Please outline (in not more than 300 words) the core acheivements, milestones, innovations and contributions made during FY 26 for which your organization merits to receive this award</t>
  </si>
  <si>
    <t>Monthly grievance review by senior management? (Y/N)</t>
  </si>
  <si>
    <t>Corporate Governance &amp; Management &gt;&gt;</t>
  </si>
  <si>
    <t>Board of Directors as on March 31, 2026</t>
  </si>
  <si>
    <t>Board Meeting Conducted during FY26</t>
  </si>
  <si>
    <t>Committees as on March 31, 2026</t>
  </si>
  <si>
    <t>Top/ Senior Management (Top 10) as on March 31, 2026</t>
  </si>
  <si>
    <t>Sl. No.</t>
  </si>
  <si>
    <t>Name of the Board Member</t>
  </si>
  <si>
    <t>Date since Director at the Entity (mm/dd/yy)</t>
  </si>
  <si>
    <t>Vintage with the Entity (yrs.)</t>
  </si>
  <si>
    <t>Type of Directorship</t>
  </si>
  <si>
    <t>Gender</t>
  </si>
  <si>
    <t>Core Expertise</t>
  </si>
  <si>
    <t>Years of Overall Experience</t>
  </si>
  <si>
    <t>No of Board Meetings conducted in the financial year 2025-26</t>
  </si>
  <si>
    <t>Name of the Committee</t>
  </si>
  <si>
    <t>Type of Committee (Board/ Management)</t>
  </si>
  <si>
    <t>No. of Meetings Conducted
FY 2025-26</t>
  </si>
  <si>
    <t>Frequency of meetings</t>
  </si>
  <si>
    <t>Date of Joining the Entity (mm/dd/yy)</t>
  </si>
  <si>
    <t>Vintage with the Entity 
(in years)</t>
  </si>
  <si>
    <t>Highest Qualification(s)</t>
  </si>
  <si>
    <t>Frequency of Board Meetings</t>
  </si>
  <si>
    <t>Internal Audit</t>
  </si>
  <si>
    <t>Board</t>
  </si>
  <si>
    <t>Average attendance % during the last financial year</t>
  </si>
  <si>
    <t>Nomination &amp; Remuneration</t>
  </si>
  <si>
    <t>Risk Management</t>
  </si>
  <si>
    <t>Investment/ Fund Management/ ALM</t>
  </si>
  <si>
    <t>Grievance Redressal</t>
  </si>
  <si>
    <t>Internal Complaints/ POSH/ Vishakha</t>
  </si>
  <si>
    <t>Asset Liability Management Committee (ALCO)</t>
  </si>
  <si>
    <t>Management</t>
  </si>
  <si>
    <t>Internal Risk Management Committee</t>
  </si>
  <si>
    <t>Customer Service &amp; Grievance Redressal Committee</t>
  </si>
  <si>
    <t>In case of a rating downgrade in the last 3 years, please provide details with the reason.</t>
  </si>
  <si>
    <t>*Please add more rows incase there are more committees</t>
  </si>
  <si>
    <t>Financial expense ratio (Interest and fee paid to lenders/Avg. of month end portfolios during the year)</t>
  </si>
  <si>
    <t>Provisioning coverage ratio (Total loan loss provisions / Gross Non-Performing Assets)</t>
  </si>
  <si>
    <t>Collections - During FY</t>
  </si>
  <si>
    <t>Capital Adequacy Ratio (CAR) (Tier 1 Capital / Risk-Weighted Assets (RWA))</t>
  </si>
  <si>
    <t>Credit cost ratio (loan loss provision/average monthly gross loan portfolio)</t>
  </si>
  <si>
    <t>Any show-cause or any other notice obtained from any regulatory or statutory body in the past 2 years.</t>
  </si>
  <si>
    <t>Operational self sufficiency (Total income/(Financial expense + Operating expense + loan loss provision))(OSS)</t>
  </si>
  <si>
    <t>Effective interest rate on primary loan product (EIR) (Interest and fee income on loan portfolio / Average gross loan portfolio)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</si>
</sst>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 #,##0.00_ ;_ * \-#,##0.00_ ;_ * &quot;-&quot;??_ ;_ @_ "/>
    <numFmt numFmtId="164" formatCode="_(* #,##0.00_);_(* \(#,##0.00\);_(* \-??_);_(@_)"/>
    <numFmt numFmtId="165" formatCode="_ * #,##0_ ;_ * \-#,##0_ ;_ * \-??_ ;_ @_ "/>
    <numFmt numFmtId="166" formatCode="[$-409]d/mmm/yy;@"/>
    <numFmt numFmtId="167" formatCode="0.0%"/>
    <numFmt numFmtId="168" formatCode="_ * #,##0.00_ ;_ * \-#,##0.00_ ;_ * \-??_ ;_ @_ "/>
    <numFmt numFmtId="169" formatCode="_ * #,##0_ ;_ * \-#,##0_ ;_ * &quot;-&quot;??_ ;_ @_ "/>
    <numFmt numFmtId="170" formatCode="_ * #,##0.0_ ;_ * \-#,##0.0_ ;_ * &quot;-&quot;??_ ;_ @_ "/>
  </numFmts>
  <fonts count="40" x14ac:knownFonts="1">
    <font>
      <sz val="11"/>
      <color theme="1"/>
      <name val="Calibri"/>
      <charset val="1"/>
    </font>
    <font>
      <sz val="11"/>
      <color theme="1"/>
      <name val="Calibri"/>
      <family val="2"/>
      <scheme val="minor"/>
    </font>
    <font>
      <sz val="11"/>
      <color theme="1"/>
      <name val="Calibri"/>
      <family val="2"/>
      <charset val="1"/>
    </font>
    <font>
      <sz val="11"/>
      <color rgb="FF000000"/>
      <name val="Arial"/>
      <family val="2"/>
      <charset val="1"/>
    </font>
    <font>
      <sz val="10"/>
      <color theme="1"/>
      <name val="Cambria"/>
      <family val="1"/>
      <charset val="1"/>
    </font>
    <font>
      <b/>
      <sz val="10"/>
      <color theme="1"/>
      <name val="Cambria"/>
      <family val="1"/>
      <charset val="1"/>
    </font>
    <font>
      <i/>
      <sz val="10"/>
      <color theme="1"/>
      <name val="Cambria"/>
      <family val="1"/>
      <charset val="1"/>
    </font>
    <font>
      <u/>
      <sz val="10"/>
      <color rgb="FF0000FF"/>
      <name val="Cambria"/>
      <family val="1"/>
      <charset val="1"/>
    </font>
    <font>
      <sz val="11"/>
      <color theme="1"/>
      <name val="Cambria"/>
      <family val="1"/>
      <charset val="1"/>
    </font>
    <font>
      <sz val="13"/>
      <color theme="0"/>
      <name val="Cambria"/>
      <family val="1"/>
      <charset val="1"/>
    </font>
    <font>
      <b/>
      <sz val="11"/>
      <color theme="0"/>
      <name val="Cambria"/>
      <family val="1"/>
      <charset val="1"/>
    </font>
    <font>
      <b/>
      <sz val="10"/>
      <color theme="0"/>
      <name val="Cambria"/>
      <family val="1"/>
      <charset val="1"/>
    </font>
    <font>
      <sz val="10"/>
      <color rgb="FFFF0000"/>
      <name val="Cambria"/>
      <family val="1"/>
      <charset val="1"/>
    </font>
    <font>
      <b/>
      <i/>
      <sz val="10"/>
      <color rgb="FF000000"/>
      <name val="Cambria"/>
      <family val="1"/>
      <charset val="1"/>
    </font>
    <font>
      <b/>
      <sz val="10"/>
      <color rgb="FF000000"/>
      <name val="Cambria"/>
      <family val="1"/>
      <charset val="1"/>
    </font>
    <font>
      <sz val="10"/>
      <color rgb="FF000000"/>
      <name val="Cambria"/>
      <family val="1"/>
      <charset val="1"/>
    </font>
    <font>
      <b/>
      <sz val="10"/>
      <name val="Cambria"/>
      <family val="1"/>
      <charset val="1"/>
    </font>
    <font>
      <b/>
      <sz val="10"/>
      <color rgb="FF404040"/>
      <name val="Cambria"/>
      <family val="1"/>
      <charset val="1"/>
    </font>
    <font>
      <sz val="10"/>
      <name val="Cambria"/>
      <family val="1"/>
      <charset val="1"/>
    </font>
    <font>
      <sz val="10"/>
      <color rgb="FF212529"/>
      <name val="Cambria"/>
      <family val="1"/>
      <charset val="1"/>
    </font>
    <font>
      <b/>
      <i/>
      <sz val="10"/>
      <color theme="0"/>
      <name val="Cambria"/>
      <family val="1"/>
      <charset val="1"/>
    </font>
    <font>
      <b/>
      <u/>
      <sz val="10"/>
      <name val="Cambria"/>
      <family val="1"/>
      <charset val="1"/>
    </font>
    <font>
      <sz val="10"/>
      <color theme="0"/>
      <name val="Cambria"/>
      <family val="1"/>
      <charset val="1"/>
    </font>
    <font>
      <b/>
      <u/>
      <sz val="10"/>
      <color theme="1"/>
      <name val="Cambria"/>
      <family val="1"/>
      <charset val="1"/>
    </font>
    <font>
      <sz val="10"/>
      <name val="Arial"/>
      <family val="2"/>
    </font>
    <font>
      <b/>
      <sz val="10"/>
      <color theme="1"/>
      <name val="Cambria"/>
      <family val="1"/>
    </font>
    <font>
      <sz val="10"/>
      <color theme="1"/>
      <name val="Cambria"/>
      <family val="1"/>
    </font>
    <font>
      <sz val="11"/>
      <color theme="1"/>
      <name val="Cambria"/>
      <family val="1"/>
    </font>
    <font>
      <sz val="10"/>
      <color rgb="FF212529"/>
      <name val="Cambria"/>
      <family val="1"/>
    </font>
    <font>
      <sz val="11"/>
      <color rgb="FF000000"/>
      <name val="Segoe UI"/>
      <family val="2"/>
    </font>
    <font>
      <sz val="12"/>
      <color rgb="FF000000"/>
      <name val="Aptos"/>
      <family val="2"/>
    </font>
    <font>
      <u/>
      <sz val="11"/>
      <color theme="10"/>
      <name val="Calibri"/>
      <family val="2"/>
    </font>
    <font>
      <sz val="9"/>
      <color indexed="81"/>
      <name val="Tahoma"/>
      <family val="2"/>
    </font>
    <font>
      <b/>
      <sz val="10"/>
      <color theme="0"/>
      <name val="Cambria"/>
      <family val="1"/>
    </font>
    <font>
      <b/>
      <sz val="10"/>
      <name val="Cambria"/>
      <family val="1"/>
    </font>
    <font>
      <b/>
      <sz val="9"/>
      <color indexed="81"/>
      <name val="Tahoma"/>
      <family val="2"/>
    </font>
    <font>
      <sz val="10"/>
      <color theme="0"/>
      <name val="Cambria"/>
      <family val="1"/>
    </font>
    <font>
      <sz val="8"/>
      <name val="Calibri"/>
      <family val="2"/>
    </font>
    <font>
      <sz val="11"/>
      <color theme="1"/>
      <name val="Calibri"/>
      <family val="2"/>
    </font>
    <font>
      <sz val="11"/>
      <color rgb="FF000000"/>
      <name val="Arial"/>
      <family val="2"/>
    </font>
  </fonts>
  <fills count="21">
    <fill>
      <patternFill patternType="none"/>
    </fill>
    <fill>
      <patternFill patternType="gray125"/>
    </fill>
    <fill>
      <patternFill patternType="solid">
        <fgColor theme="8" tint="-0.499984740745262"/>
        <bgColor rgb="FF254061"/>
      </patternFill>
    </fill>
    <fill>
      <patternFill patternType="solid">
        <fgColor theme="0"/>
        <bgColor rgb="FFFBF3F3"/>
      </patternFill>
    </fill>
    <fill>
      <patternFill patternType="solid">
        <fgColor theme="4" tint="-0.499984740745262"/>
        <bgColor rgb="FF404040"/>
      </patternFill>
    </fill>
    <fill>
      <patternFill patternType="solid">
        <fgColor rgb="FFFFFFB7"/>
        <bgColor rgb="FFFFFFC1"/>
      </patternFill>
    </fill>
    <fill>
      <patternFill patternType="solid">
        <fgColor theme="5" tint="0.59987182226020086"/>
        <bgColor rgb="FFFF99CC"/>
      </patternFill>
    </fill>
    <fill>
      <patternFill patternType="solid">
        <fgColor theme="5" tint="0.39988402966399123"/>
        <bgColor rgb="FFFF99CC"/>
      </patternFill>
    </fill>
    <fill>
      <patternFill patternType="solid">
        <fgColor theme="6" tint="0.59987182226020086"/>
        <bgColor rgb="FFDCE6F2"/>
      </patternFill>
    </fill>
    <fill>
      <patternFill patternType="solid">
        <fgColor rgb="FFFBF3F3"/>
        <bgColor rgb="FFFFFFFF"/>
      </patternFill>
    </fill>
    <fill>
      <patternFill patternType="solid">
        <fgColor theme="9" tint="0.79989013336588644"/>
        <bgColor rgb="FFFBF3F3"/>
      </patternFill>
    </fill>
    <fill>
      <patternFill patternType="solid">
        <fgColor theme="5" tint="0.39997558519241921"/>
        <bgColor indexed="64"/>
      </patternFill>
    </fill>
    <fill>
      <patternFill patternType="solid">
        <fgColor theme="9" tint="0.79998168889431442"/>
        <bgColor indexed="64"/>
      </patternFill>
    </fill>
    <fill>
      <patternFill patternType="solid">
        <fgColor rgb="FFFFFFFF"/>
        <bgColor indexed="64"/>
      </patternFill>
    </fill>
    <fill>
      <patternFill patternType="solid">
        <fgColor rgb="FFFFFFB7"/>
        <bgColor indexed="64"/>
      </patternFill>
    </fill>
    <fill>
      <patternFill patternType="solid">
        <fgColor rgb="FFDA9694"/>
        <bgColor rgb="FFFF99CC"/>
      </patternFill>
    </fill>
    <fill>
      <patternFill patternType="solid">
        <fgColor rgb="FFDA9694"/>
        <bgColor indexed="64"/>
      </patternFill>
    </fill>
    <fill>
      <patternFill patternType="solid">
        <fgColor theme="4" tint="-0.499984740745262"/>
        <bgColor indexed="64"/>
      </patternFill>
    </fill>
    <fill>
      <patternFill patternType="solid">
        <fgColor rgb="FFFBF3F3"/>
        <bgColor indexed="64"/>
      </patternFill>
    </fill>
    <fill>
      <patternFill patternType="solid">
        <fgColor theme="5" tint="0.59999389629810485"/>
        <bgColor indexed="64"/>
      </patternFill>
    </fill>
    <fill>
      <patternFill patternType="solid">
        <fgColor rgb="FFE6B8B7"/>
        <bgColor rgb="FFFF99CC"/>
      </patternFill>
    </fill>
  </fills>
  <borders count="4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diagonal/>
    </border>
    <border>
      <left style="medium">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top/>
      <bottom style="medium">
        <color auto="1"/>
      </bottom>
      <diagonal/>
    </border>
    <border>
      <left style="medium">
        <color auto="1"/>
      </left>
      <right style="thin">
        <color auto="1"/>
      </right>
      <top style="medium">
        <color auto="1"/>
      </top>
      <bottom/>
      <diagonal/>
    </border>
    <border>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right/>
      <top style="medium">
        <color auto="1"/>
      </top>
      <bottom style="medium">
        <color auto="1"/>
      </bottom>
      <diagonal/>
    </border>
    <border>
      <left style="medium">
        <color indexed="64"/>
      </left>
      <right style="thin">
        <color indexed="64"/>
      </right>
      <top style="double">
        <color indexed="64"/>
      </top>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thin">
        <color rgb="FF000000"/>
      </left>
      <right style="thin">
        <color rgb="FF000000"/>
      </right>
      <top style="thin">
        <color rgb="FF000000"/>
      </top>
      <bottom style="thin">
        <color rgb="FF000000"/>
      </bottom>
      <diagonal/>
    </border>
  </borders>
  <cellStyleXfs count="17">
    <xf numFmtId="0" fontId="0" fillId="0" borderId="0"/>
    <xf numFmtId="164" fontId="2" fillId="0" borderId="0"/>
    <xf numFmtId="9" fontId="2" fillId="0" borderId="0"/>
    <xf numFmtId="164" fontId="2" fillId="0" borderId="0"/>
    <xf numFmtId="0" fontId="2" fillId="0" borderId="0"/>
    <xf numFmtId="0" fontId="2" fillId="0" borderId="0"/>
    <xf numFmtId="0" fontId="3" fillId="0" borderId="0"/>
    <xf numFmtId="9" fontId="2" fillId="0" borderId="0"/>
    <xf numFmtId="0" fontId="31" fillId="0" borderId="0" applyNumberForma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38" fillId="0" borderId="0"/>
    <xf numFmtId="0" fontId="39" fillId="0" borderId="0"/>
    <xf numFmtId="43" fontId="1" fillId="0" borderId="0" applyFont="0" applyFill="0" applyBorder="0" applyAlignment="0" applyProtection="0"/>
    <xf numFmtId="0" fontId="1" fillId="0" borderId="0"/>
    <xf numFmtId="9" fontId="1" fillId="0" borderId="0" applyFont="0" applyFill="0" applyBorder="0" applyAlignment="0" applyProtection="0"/>
  </cellStyleXfs>
  <cellXfs count="219">
    <xf numFmtId="0" fontId="0" fillId="0" borderId="0" xfId="0"/>
    <xf numFmtId="0" fontId="4" fillId="3" borderId="0" xfId="0" applyFont="1" applyFill="1"/>
    <xf numFmtId="0" fontId="4" fillId="0" borderId="0" xfId="0" applyFont="1"/>
    <xf numFmtId="0" fontId="4" fillId="0" borderId="0" xfId="0" applyFont="1" applyAlignment="1">
      <alignment horizontal="right"/>
    </xf>
    <xf numFmtId="0" fontId="5" fillId="0" borderId="0" xfId="0" applyFont="1"/>
    <xf numFmtId="0" fontId="5" fillId="0" borderId="1" xfId="0" applyFont="1" applyBorder="1" applyAlignment="1">
      <alignment horizontal="right"/>
    </xf>
    <xf numFmtId="0" fontId="5" fillId="0" borderId="2" xfId="0" applyFont="1" applyBorder="1"/>
    <xf numFmtId="0" fontId="4" fillId="0" borderId="2" xfId="0" applyFont="1" applyBorder="1"/>
    <xf numFmtId="0" fontId="4" fillId="0" borderId="3" xfId="0" applyFont="1" applyBorder="1"/>
    <xf numFmtId="0" fontId="5" fillId="0" borderId="4" xfId="0" applyFont="1" applyBorder="1" applyAlignment="1">
      <alignment horizontal="right"/>
    </xf>
    <xf numFmtId="0" fontId="4" fillId="0" borderId="0" xfId="0" applyFont="1" applyAlignment="1">
      <alignment vertical="center"/>
    </xf>
    <xf numFmtId="0" fontId="4" fillId="0" borderId="5" xfId="0" applyFont="1" applyBorder="1"/>
    <xf numFmtId="0" fontId="5" fillId="0" borderId="6" xfId="0" applyFont="1" applyBorder="1" applyAlignment="1">
      <alignment horizontal="right"/>
    </xf>
    <xf numFmtId="0" fontId="6" fillId="0" borderId="7" xfId="0" applyFont="1" applyBorder="1"/>
    <xf numFmtId="0" fontId="4" fillId="0" borderId="7" xfId="0" applyFont="1" applyBorder="1"/>
    <xf numFmtId="0" fontId="4" fillId="0" borderId="8" xfId="0" applyFont="1" applyBorder="1"/>
    <xf numFmtId="0" fontId="5" fillId="0" borderId="0" xfId="0" applyFont="1" applyAlignment="1">
      <alignment horizontal="right"/>
    </xf>
    <xf numFmtId="0" fontId="4" fillId="0" borderId="4" xfId="0" applyFont="1" applyBorder="1" applyAlignment="1">
      <alignment horizontal="right"/>
    </xf>
    <xf numFmtId="0" fontId="4" fillId="0" borderId="6" xfId="0" applyFont="1" applyBorder="1" applyAlignment="1">
      <alignment horizontal="right"/>
    </xf>
    <xf numFmtId="0" fontId="7" fillId="0" borderId="0" xfId="0" applyFont="1"/>
    <xf numFmtId="0" fontId="5" fillId="0" borderId="2" xfId="0" applyFont="1" applyBorder="1" applyAlignment="1">
      <alignment vertical="top"/>
    </xf>
    <xf numFmtId="0" fontId="4" fillId="0" borderId="2" xfId="0" applyFont="1" applyBorder="1" applyAlignment="1">
      <alignment vertical="top"/>
    </xf>
    <xf numFmtId="0" fontId="4" fillId="0" borderId="3" xfId="0" applyFont="1" applyBorder="1" applyAlignment="1">
      <alignment vertical="top"/>
    </xf>
    <xf numFmtId="0" fontId="8" fillId="0" borderId="0" xfId="0" applyFont="1"/>
    <xf numFmtId="0" fontId="9" fillId="2" borderId="0" xfId="0" applyFont="1" applyFill="1" applyAlignment="1">
      <alignment vertical="center" wrapText="1"/>
    </xf>
    <xf numFmtId="0" fontId="4" fillId="0" borderId="0" xfId="0" applyFont="1" applyAlignment="1">
      <alignment horizontal="left" vertical="center" wrapText="1"/>
    </xf>
    <xf numFmtId="49" fontId="4" fillId="0" borderId="0" xfId="0" applyNumberFormat="1" applyFont="1" applyAlignment="1">
      <alignment horizontal="left" vertical="center" wrapText="1"/>
    </xf>
    <xf numFmtId="0" fontId="4" fillId="3" borderId="0" xfId="0" applyFont="1" applyFill="1" applyAlignment="1">
      <alignment horizontal="left" vertical="center" wrapText="1"/>
    </xf>
    <xf numFmtId="0" fontId="4" fillId="0" borderId="0" xfId="0" applyFont="1" applyAlignment="1">
      <alignment wrapText="1"/>
    </xf>
    <xf numFmtId="0" fontId="0" fillId="0" borderId="0" xfId="0" applyAlignment="1">
      <alignment horizontal="left"/>
    </xf>
    <xf numFmtId="0" fontId="10" fillId="4" borderId="9" xfId="0" applyFont="1" applyFill="1" applyBorder="1" applyAlignment="1">
      <alignment horizontal="left" vertical="top"/>
    </xf>
    <xf numFmtId="0" fontId="8" fillId="0" borderId="9" xfId="0" applyFont="1" applyBorder="1" applyAlignment="1">
      <alignment horizontal="left"/>
    </xf>
    <xf numFmtId="0" fontId="11" fillId="4" borderId="9" xfId="0" applyFont="1" applyFill="1" applyBorder="1" applyAlignment="1">
      <alignment horizontal="center" vertical="center"/>
    </xf>
    <xf numFmtId="0" fontId="5" fillId="0" borderId="0" xfId="0" applyFont="1" applyAlignment="1">
      <alignment horizontal="center" vertical="center"/>
    </xf>
    <xf numFmtId="0" fontId="5" fillId="6" borderId="9" xfId="0" applyFont="1" applyFill="1" applyBorder="1" applyAlignment="1">
      <alignment horizontal="center" vertical="center"/>
    </xf>
    <xf numFmtId="0" fontId="5" fillId="6" borderId="9" xfId="0" applyFont="1" applyFill="1" applyBorder="1" applyAlignment="1">
      <alignment horizontal="center"/>
    </xf>
    <xf numFmtId="0" fontId="4" fillId="0" borderId="9" xfId="0" applyFont="1" applyBorder="1" applyAlignment="1">
      <alignment horizontal="left" vertical="center"/>
    </xf>
    <xf numFmtId="0" fontId="4" fillId="5" borderId="9" xfId="0" applyFont="1" applyFill="1" applyBorder="1" applyAlignment="1">
      <alignment vertical="center"/>
    </xf>
    <xf numFmtId="0" fontId="4" fillId="5" borderId="9" xfId="0" applyFont="1" applyFill="1" applyBorder="1"/>
    <xf numFmtId="0" fontId="4" fillId="0" borderId="9" xfId="0" applyFont="1" applyBorder="1" applyAlignment="1">
      <alignment vertical="center" wrapText="1"/>
    </xf>
    <xf numFmtId="0" fontId="4" fillId="0" borderId="9" xfId="0" applyFont="1" applyBorder="1" applyAlignment="1">
      <alignment vertical="center"/>
    </xf>
    <xf numFmtId="0" fontId="12" fillId="0" borderId="0" xfId="0" applyFont="1"/>
    <xf numFmtId="0" fontId="13" fillId="0" borderId="9" xfId="0" applyFont="1" applyBorder="1" applyAlignment="1">
      <alignment vertical="center"/>
    </xf>
    <xf numFmtId="0" fontId="14" fillId="0" borderId="9" xfId="0" applyFont="1" applyBorder="1" applyAlignment="1">
      <alignment horizontal="center" vertical="center"/>
    </xf>
    <xf numFmtId="0" fontId="4" fillId="0" borderId="9" xfId="0" applyFont="1" applyBorder="1" applyAlignment="1">
      <alignment horizontal="center" vertical="center"/>
    </xf>
    <xf numFmtId="0" fontId="15" fillId="0" borderId="9" xfId="0" applyFont="1" applyBorder="1" applyAlignment="1">
      <alignment vertical="center"/>
    </xf>
    <xf numFmtId="3" fontId="4" fillId="5" borderId="9" xfId="0" applyNumberFormat="1" applyFont="1" applyFill="1" applyBorder="1" applyAlignment="1" applyProtection="1">
      <alignment horizontal="center" vertical="top"/>
      <protection locked="0"/>
    </xf>
    <xf numFmtId="0" fontId="15" fillId="0" borderId="11" xfId="0" applyFont="1" applyBorder="1" applyAlignment="1">
      <alignment vertical="center"/>
    </xf>
    <xf numFmtId="10" fontId="5" fillId="8" borderId="9" xfId="7" applyNumberFormat="1" applyFont="1" applyFill="1" applyBorder="1" applyAlignment="1">
      <alignment vertical="center"/>
    </xf>
    <xf numFmtId="0" fontId="15" fillId="0" borderId="12" xfId="0" applyFont="1" applyBorder="1" applyAlignment="1">
      <alignment vertical="center"/>
    </xf>
    <xf numFmtId="0" fontId="13" fillId="7" borderId="12" xfId="0" applyFont="1" applyFill="1" applyBorder="1" applyAlignment="1">
      <alignment vertical="center"/>
    </xf>
    <xf numFmtId="0" fontId="13" fillId="7" borderId="13" xfId="0" applyFont="1" applyFill="1" applyBorder="1" applyAlignment="1">
      <alignment vertical="center"/>
    </xf>
    <xf numFmtId="0" fontId="13" fillId="7" borderId="14" xfId="0" applyFont="1" applyFill="1" applyBorder="1" applyAlignment="1">
      <alignment vertical="center"/>
    </xf>
    <xf numFmtId="0" fontId="15" fillId="0" borderId="6" xfId="0" applyFont="1" applyBorder="1" applyAlignment="1">
      <alignment vertical="center"/>
    </xf>
    <xf numFmtId="0" fontId="13" fillId="7" borderId="9" xfId="0" applyFont="1" applyFill="1" applyBorder="1" applyAlignment="1">
      <alignment vertical="center"/>
    </xf>
    <xf numFmtId="0" fontId="6" fillId="7" borderId="9" xfId="0" applyFont="1" applyFill="1" applyBorder="1" applyAlignment="1">
      <alignment vertical="center"/>
    </xf>
    <xf numFmtId="0" fontId="15" fillId="7" borderId="9" xfId="0" applyFont="1" applyFill="1" applyBorder="1" applyAlignment="1">
      <alignment horizontal="center" vertical="center"/>
    </xf>
    <xf numFmtId="0" fontId="0" fillId="0" borderId="4" xfId="0" applyBorder="1"/>
    <xf numFmtId="0" fontId="16" fillId="7" borderId="15" xfId="0" applyFont="1" applyFill="1" applyBorder="1" applyAlignment="1">
      <alignment horizontal="left" vertical="top"/>
    </xf>
    <xf numFmtId="0" fontId="4" fillId="7" borderId="11" xfId="0" applyFont="1" applyFill="1" applyBorder="1"/>
    <xf numFmtId="0" fontId="4" fillId="7" borderId="9" xfId="0" applyFont="1" applyFill="1" applyBorder="1" applyAlignment="1">
      <alignment vertical="center"/>
    </xf>
    <xf numFmtId="0" fontId="17" fillId="7" borderId="11" xfId="0" applyFont="1" applyFill="1" applyBorder="1" applyAlignment="1">
      <alignment horizontal="left" vertical="center"/>
    </xf>
    <xf numFmtId="0" fontId="18" fillId="0" borderId="9" xfId="0" applyFont="1" applyBorder="1"/>
    <xf numFmtId="0" fontId="11" fillId="4" borderId="9" xfId="0" applyFont="1" applyFill="1" applyBorder="1" applyAlignment="1">
      <alignment horizontal="left" vertical="top" wrapText="1"/>
    </xf>
    <xf numFmtId="0" fontId="11" fillId="4" borderId="9" xfId="0" applyFont="1" applyFill="1" applyBorder="1" applyAlignment="1">
      <alignment horizontal="left" vertical="top"/>
    </xf>
    <xf numFmtId="0" fontId="16" fillId="9" borderId="9" xfId="0" applyFont="1" applyFill="1" applyBorder="1" applyAlignment="1">
      <alignment horizontal="left" vertical="top"/>
    </xf>
    <xf numFmtId="165" fontId="16" fillId="9" borderId="9" xfId="1" applyNumberFormat="1" applyFont="1" applyFill="1" applyBorder="1" applyAlignment="1">
      <alignment horizontal="left" vertical="top"/>
    </xf>
    <xf numFmtId="0" fontId="4" fillId="0" borderId="9" xfId="0" applyFont="1" applyBorder="1" applyAlignment="1">
      <alignment vertical="top"/>
    </xf>
    <xf numFmtId="165" fontId="4" fillId="5" borderId="9" xfId="1" applyNumberFormat="1" applyFont="1" applyFill="1" applyBorder="1" applyAlignment="1" applyProtection="1">
      <alignment horizontal="center" vertical="top"/>
      <protection locked="0"/>
    </xf>
    <xf numFmtId="165" fontId="4" fillId="0" borderId="9" xfId="1" applyNumberFormat="1" applyFont="1" applyBorder="1" applyAlignment="1">
      <alignment vertical="top"/>
    </xf>
    <xf numFmtId="15" fontId="5" fillId="10" borderId="9" xfId="0" applyNumberFormat="1" applyFont="1" applyFill="1" applyBorder="1" applyAlignment="1" applyProtection="1">
      <alignment horizontal="center" vertical="center" wrapText="1"/>
      <protection locked="0"/>
    </xf>
    <xf numFmtId="0" fontId="19" fillId="3" borderId="9" xfId="0" applyFont="1" applyFill="1" applyBorder="1" applyAlignment="1" applyProtection="1">
      <alignment vertical="center" wrapText="1"/>
      <protection locked="0"/>
    </xf>
    <xf numFmtId="165" fontId="5" fillId="5" borderId="9" xfId="3" applyNumberFormat="1" applyFont="1" applyFill="1" applyBorder="1" applyAlignment="1" applyProtection="1">
      <alignment horizontal="left" vertical="center"/>
      <protection locked="0"/>
    </xf>
    <xf numFmtId="0" fontId="4" fillId="0" borderId="0" xfId="0" applyFont="1" applyAlignment="1">
      <alignment vertical="top"/>
    </xf>
    <xf numFmtId="0" fontId="16" fillId="9" borderId="9" xfId="0" applyFont="1" applyFill="1" applyBorder="1" applyAlignment="1">
      <alignment horizontal="left" vertical="center"/>
    </xf>
    <xf numFmtId="0" fontId="16" fillId="9" borderId="9" xfId="0" applyFont="1" applyFill="1" applyBorder="1" applyAlignment="1">
      <alignment horizontal="center" vertical="center"/>
    </xf>
    <xf numFmtId="0" fontId="16" fillId="9" borderId="9" xfId="0" applyFont="1" applyFill="1" applyBorder="1" applyAlignment="1">
      <alignment horizontal="center" vertical="center" wrapText="1"/>
    </xf>
    <xf numFmtId="0" fontId="4" fillId="0" borderId="0" xfId="0" applyFont="1" applyAlignment="1">
      <alignment horizontal="center" vertical="center"/>
    </xf>
    <xf numFmtId="0" fontId="16" fillId="0" borderId="0" xfId="0" applyFont="1" applyAlignment="1">
      <alignment horizontal="left" vertical="top"/>
    </xf>
    <xf numFmtId="0" fontId="4" fillId="0" borderId="0" xfId="0" applyFont="1" applyAlignment="1" applyProtection="1">
      <alignment vertical="top"/>
      <protection locked="0"/>
    </xf>
    <xf numFmtId="166" fontId="4" fillId="0" borderId="0" xfId="0" applyNumberFormat="1" applyFont="1" applyAlignment="1" applyProtection="1">
      <alignment horizontal="center" vertical="top"/>
      <protection locked="0"/>
    </xf>
    <xf numFmtId="0" fontId="12" fillId="0" borderId="0" xfId="0" applyFont="1" applyAlignment="1">
      <alignment vertical="top"/>
    </xf>
    <xf numFmtId="0" fontId="4" fillId="0" borderId="0" xfId="0" applyFont="1" applyProtection="1">
      <protection locked="0"/>
    </xf>
    <xf numFmtId="0" fontId="13" fillId="6" borderId="18" xfId="0" applyFont="1" applyFill="1" applyBorder="1" applyAlignment="1">
      <alignment horizontal="center" vertical="center"/>
    </xf>
    <xf numFmtId="0" fontId="13" fillId="6" borderId="19" xfId="0" applyFont="1" applyFill="1" applyBorder="1" applyAlignment="1" applyProtection="1">
      <alignment vertical="center" wrapText="1"/>
      <protection locked="0"/>
    </xf>
    <xf numFmtId="0" fontId="16" fillId="6" borderId="9" xfId="0" applyFont="1" applyFill="1" applyBorder="1" applyAlignment="1">
      <alignment horizontal="center" vertical="center" wrapText="1"/>
    </xf>
    <xf numFmtId="0" fontId="5" fillId="0" borderId="20" xfId="0" applyFont="1" applyBorder="1" applyAlignment="1">
      <alignment horizontal="right" vertical="center"/>
    </xf>
    <xf numFmtId="0" fontId="21" fillId="0" borderId="0" xfId="0" applyFont="1" applyAlignment="1" applyProtection="1">
      <alignment vertical="top"/>
      <protection locked="0"/>
    </xf>
    <xf numFmtId="165" fontId="16" fillId="8" borderId="9" xfId="1" applyNumberFormat="1" applyFont="1" applyFill="1" applyBorder="1" applyAlignment="1">
      <alignment horizontal="center" vertical="top"/>
    </xf>
    <xf numFmtId="0" fontId="5" fillId="0" borderId="9" xfId="0" applyFont="1" applyBorder="1" applyAlignment="1">
      <alignment horizontal="right" vertical="center"/>
    </xf>
    <xf numFmtId="0" fontId="18" fillId="0" borderId="9" xfId="0" applyFont="1" applyBorder="1" applyAlignment="1" applyProtection="1">
      <alignment horizontal="left" vertical="top" indent="2"/>
      <protection locked="0"/>
    </xf>
    <xf numFmtId="0" fontId="18" fillId="5" borderId="21" xfId="0" applyFont="1" applyFill="1" applyBorder="1" applyAlignment="1" applyProtection="1">
      <alignment vertical="top"/>
      <protection locked="0"/>
    </xf>
    <xf numFmtId="0" fontId="18" fillId="5" borderId="22" xfId="0" applyFont="1" applyFill="1" applyBorder="1" applyAlignment="1" applyProtection="1">
      <alignment horizontal="right" vertical="top"/>
      <protection locked="0"/>
    </xf>
    <xf numFmtId="0" fontId="18" fillId="5" borderId="23" xfId="0" applyFont="1" applyFill="1" applyBorder="1" applyAlignment="1" applyProtection="1">
      <alignment vertical="top"/>
      <protection locked="0"/>
    </xf>
    <xf numFmtId="1" fontId="18" fillId="0" borderId="9" xfId="5" applyNumberFormat="1" applyFont="1" applyBorder="1" applyAlignment="1" applyProtection="1">
      <alignment horizontal="left" vertical="top" indent="2"/>
      <protection locked="0"/>
    </xf>
    <xf numFmtId="3" fontId="18" fillId="5" borderId="14" xfId="0" applyNumberFormat="1" applyFont="1" applyFill="1" applyBorder="1" applyAlignment="1" applyProtection="1">
      <alignment horizontal="center" vertical="top"/>
      <protection locked="0"/>
    </xf>
    <xf numFmtId="3" fontId="18" fillId="5" borderId="9" xfId="0" applyNumberFormat="1" applyFont="1" applyFill="1" applyBorder="1" applyAlignment="1" applyProtection="1">
      <alignment horizontal="center" vertical="top"/>
      <protection locked="0"/>
    </xf>
    <xf numFmtId="1" fontId="16" fillId="5" borderId="12" xfId="5" applyNumberFormat="1" applyFont="1" applyFill="1" applyBorder="1" applyAlignment="1" applyProtection="1">
      <alignment horizontal="right" vertical="top"/>
      <protection locked="0"/>
    </xf>
    <xf numFmtId="1" fontId="21" fillId="0" borderId="9" xfId="5" applyNumberFormat="1" applyFont="1" applyBorder="1" applyAlignment="1" applyProtection="1">
      <alignment horizontal="left" vertical="top"/>
      <protection locked="0"/>
    </xf>
    <xf numFmtId="1" fontId="16" fillId="5" borderId="9" xfId="5" applyNumberFormat="1" applyFont="1" applyFill="1" applyBorder="1" applyAlignment="1" applyProtection="1">
      <alignment horizontal="right" vertical="top"/>
      <protection locked="0"/>
    </xf>
    <xf numFmtId="0" fontId="18" fillId="5" borderId="9" xfId="0" applyFont="1" applyFill="1" applyBorder="1"/>
    <xf numFmtId="0" fontId="5" fillId="6" borderId="9" xfId="0" applyFont="1" applyFill="1" applyBorder="1" applyAlignment="1">
      <alignment horizontal="center" vertical="center" wrapText="1"/>
    </xf>
    <xf numFmtId="0" fontId="4" fillId="0" borderId="0" xfId="0" applyFont="1" applyAlignment="1" applyProtection="1">
      <alignment horizontal="center" vertical="top"/>
      <protection locked="0"/>
    </xf>
    <xf numFmtId="0" fontId="11" fillId="4" borderId="0" xfId="0" applyFont="1" applyFill="1" applyAlignment="1">
      <alignment horizontal="left" vertical="center"/>
    </xf>
    <xf numFmtId="0" fontId="11" fillId="4" borderId="0" xfId="0" applyFont="1" applyFill="1" applyAlignment="1" applyProtection="1">
      <alignment horizontal="left" vertical="center"/>
      <protection locked="0"/>
    </xf>
    <xf numFmtId="0" fontId="5" fillId="0" borderId="0" xfId="0" applyFont="1" applyAlignment="1" applyProtection="1">
      <alignment horizontal="left" vertical="center"/>
      <protection locked="0"/>
    </xf>
    <xf numFmtId="0" fontId="5" fillId="0" borderId="0" xfId="0" applyFont="1" applyProtection="1">
      <protection locked="0"/>
    </xf>
    <xf numFmtId="0" fontId="5" fillId="0" borderId="0" xfId="0" applyFont="1" applyAlignment="1" applyProtection="1">
      <alignment horizontal="center" vertical="top"/>
      <protection locked="0"/>
    </xf>
    <xf numFmtId="15" fontId="22" fillId="0" borderId="0" xfId="0" applyNumberFormat="1" applyFont="1"/>
    <xf numFmtId="0" fontId="4" fillId="0" borderId="0" xfId="0" applyFont="1" applyAlignment="1" applyProtection="1">
      <alignment horizontal="center" vertical="center" wrapText="1"/>
      <protection locked="0"/>
    </xf>
    <xf numFmtId="0" fontId="5" fillId="5" borderId="9" xfId="0" applyFont="1" applyFill="1" applyBorder="1" applyAlignment="1" applyProtection="1">
      <alignment horizontal="left" vertical="center"/>
      <protection locked="0"/>
    </xf>
    <xf numFmtId="0" fontId="5" fillId="5" borderId="30" xfId="0" applyFont="1" applyFill="1" applyBorder="1" applyAlignment="1" applyProtection="1">
      <alignment horizontal="left" vertical="center"/>
      <protection locked="0"/>
    </xf>
    <xf numFmtId="14" fontId="5" fillId="5" borderId="9" xfId="0" applyNumberFormat="1" applyFont="1" applyFill="1" applyBorder="1" applyAlignment="1" applyProtection="1">
      <alignment horizontal="left" vertical="center"/>
      <protection locked="0"/>
    </xf>
    <xf numFmtId="0" fontId="4" fillId="0" borderId="31" xfId="0" applyFont="1" applyBorder="1" applyAlignment="1" applyProtection="1">
      <alignment horizontal="center" vertical="top"/>
      <protection locked="0"/>
    </xf>
    <xf numFmtId="0" fontId="4" fillId="0" borderId="9" xfId="0" applyFont="1" applyBorder="1"/>
    <xf numFmtId="0" fontId="5" fillId="5" borderId="32" xfId="0" applyFont="1" applyFill="1" applyBorder="1" applyAlignment="1" applyProtection="1">
      <alignment horizontal="left" vertical="center"/>
      <protection locked="0"/>
    </xf>
    <xf numFmtId="0" fontId="4" fillId="0" borderId="0" xfId="0" applyFont="1" applyAlignment="1" applyProtection="1">
      <alignment horizontal="right"/>
      <protection locked="0"/>
    </xf>
    <xf numFmtId="0" fontId="4" fillId="0" borderId="0" xfId="0" applyFont="1" applyAlignment="1" applyProtection="1">
      <alignment horizontal="left"/>
      <protection locked="0"/>
    </xf>
    <xf numFmtId="0" fontId="23" fillId="0" borderId="0" xfId="0" applyFont="1" applyProtection="1">
      <protection locked="0"/>
    </xf>
    <xf numFmtId="168" fontId="4" fillId="0" borderId="0" xfId="1" applyNumberFormat="1" applyFont="1" applyProtection="1">
      <protection locked="0"/>
    </xf>
    <xf numFmtId="9" fontId="4" fillId="0" borderId="0" xfId="2" applyFont="1" applyProtection="1">
      <protection locked="0"/>
    </xf>
    <xf numFmtId="0" fontId="0" fillId="5" borderId="9" xfId="0" applyFill="1" applyBorder="1"/>
    <xf numFmtId="0" fontId="25" fillId="11" borderId="9" xfId="0" applyFont="1" applyFill="1" applyBorder="1" applyProtection="1">
      <protection locked="0"/>
    </xf>
    <xf numFmtId="0" fontId="26" fillId="0" borderId="0" xfId="0" applyFont="1"/>
    <xf numFmtId="0" fontId="27" fillId="0" borderId="0" xfId="0" applyFont="1"/>
    <xf numFmtId="15" fontId="25" fillId="12" borderId="9" xfId="0" applyNumberFormat="1" applyFont="1" applyFill="1" applyBorder="1" applyAlignment="1" applyProtection="1">
      <alignment horizontal="center" vertical="center" wrapText="1"/>
      <protection locked="0"/>
    </xf>
    <xf numFmtId="0" fontId="28" fillId="13" borderId="9" xfId="0" applyFont="1" applyFill="1" applyBorder="1" applyAlignment="1" applyProtection="1">
      <alignment vertical="center" wrapText="1"/>
      <protection locked="0"/>
    </xf>
    <xf numFmtId="169" fontId="25" fillId="14" borderId="9" xfId="3" applyNumberFormat="1" applyFont="1" applyFill="1" applyBorder="1" applyAlignment="1" applyProtection="1">
      <alignment horizontal="left" vertical="center"/>
      <protection locked="0"/>
    </xf>
    <xf numFmtId="0" fontId="4" fillId="5" borderId="9" xfId="0" applyFont="1" applyFill="1" applyBorder="1" applyAlignment="1">
      <alignment wrapText="1"/>
    </xf>
    <xf numFmtId="0" fontId="5" fillId="6" borderId="34" xfId="0" applyFont="1" applyFill="1" applyBorder="1" applyAlignment="1">
      <alignment horizontal="center" vertical="top"/>
    </xf>
    <xf numFmtId="0" fontId="5" fillId="6" borderId="35" xfId="0" applyFont="1" applyFill="1" applyBorder="1" applyProtection="1">
      <protection locked="0"/>
    </xf>
    <xf numFmtId="0" fontId="16" fillId="9" borderId="31" xfId="0" applyFont="1" applyFill="1" applyBorder="1" applyAlignment="1">
      <alignment horizontal="center" vertical="center" wrapText="1"/>
    </xf>
    <xf numFmtId="0" fontId="4" fillId="0" borderId="37" xfId="0" applyFont="1" applyBorder="1" applyAlignment="1" applyProtection="1">
      <alignment horizontal="center" vertical="top"/>
      <protection locked="0"/>
    </xf>
    <xf numFmtId="0" fontId="4" fillId="0" borderId="32" xfId="0" applyFont="1" applyBorder="1"/>
    <xf numFmtId="0" fontId="4" fillId="6" borderId="35" xfId="0" applyFont="1" applyFill="1" applyBorder="1" applyProtection="1">
      <protection locked="0"/>
    </xf>
    <xf numFmtId="0" fontId="4" fillId="6" borderId="36" xfId="0" applyFont="1" applyFill="1" applyBorder="1" applyProtection="1">
      <protection locked="0"/>
    </xf>
    <xf numFmtId="0" fontId="5" fillId="0" borderId="1" xfId="0" applyFont="1" applyBorder="1" applyAlignment="1">
      <alignment horizontal="right" vertical="top"/>
    </xf>
    <xf numFmtId="0" fontId="29" fillId="13" borderId="0" xfId="0" applyFont="1" applyFill="1"/>
    <xf numFmtId="0" fontId="30" fillId="13" borderId="0" xfId="0" applyFont="1" applyFill="1" applyAlignment="1">
      <alignment vertical="center"/>
    </xf>
    <xf numFmtId="0" fontId="16" fillId="9" borderId="12" xfId="0" applyFont="1" applyFill="1" applyBorder="1" applyAlignment="1">
      <alignment horizontal="center" vertical="center" wrapText="1"/>
    </xf>
    <xf numFmtId="0" fontId="31" fillId="0" borderId="0" xfId="8"/>
    <xf numFmtId="3" fontId="4" fillId="5" borderId="11" xfId="0" applyNumberFormat="1" applyFont="1" applyFill="1" applyBorder="1" applyAlignment="1" applyProtection="1">
      <alignment horizontal="center" vertical="top"/>
      <protection locked="0"/>
    </xf>
    <xf numFmtId="0" fontId="8" fillId="0" borderId="9" xfId="0" applyFont="1" applyBorder="1"/>
    <xf numFmtId="165" fontId="8" fillId="14" borderId="9" xfId="0" applyNumberFormat="1" applyFont="1" applyFill="1" applyBorder="1"/>
    <xf numFmtId="0" fontId="5" fillId="15" borderId="9" xfId="0" applyFont="1" applyFill="1" applyBorder="1" applyProtection="1">
      <protection locked="0"/>
    </xf>
    <xf numFmtId="0" fontId="4" fillId="16" borderId="9" xfId="0" applyFont="1" applyFill="1" applyBorder="1"/>
    <xf numFmtId="0" fontId="8" fillId="16" borderId="9" xfId="0" applyFont="1" applyFill="1" applyBorder="1"/>
    <xf numFmtId="0" fontId="33" fillId="17" borderId="16" xfId="0" applyFont="1" applyFill="1" applyBorder="1" applyAlignment="1">
      <alignment horizontal="centerContinuous"/>
    </xf>
    <xf numFmtId="0" fontId="33" fillId="17" borderId="38" xfId="0" applyFont="1" applyFill="1" applyBorder="1" applyAlignment="1">
      <alignment horizontal="centerContinuous"/>
    </xf>
    <xf numFmtId="0" fontId="34" fillId="18" borderId="9" xfId="0" applyFont="1" applyFill="1" applyBorder="1" applyAlignment="1">
      <alignment horizontal="center" vertical="center" wrapText="1"/>
    </xf>
    <xf numFmtId="0" fontId="26" fillId="0" borderId="10" xfId="0" applyFont="1" applyBorder="1" applyAlignment="1">
      <alignment horizontal="center"/>
    </xf>
    <xf numFmtId="0" fontId="26" fillId="14" borderId="10" xfId="0" applyFont="1" applyFill="1" applyBorder="1"/>
    <xf numFmtId="0" fontId="26" fillId="0" borderId="9" xfId="0" applyFont="1" applyBorder="1" applyAlignment="1">
      <alignment horizontal="center"/>
    </xf>
    <xf numFmtId="0" fontId="26" fillId="14" borderId="9" xfId="0" applyFont="1" applyFill="1" applyBorder="1"/>
    <xf numFmtId="0" fontId="4" fillId="0" borderId="12" xfId="0" applyFont="1" applyBorder="1" applyAlignment="1">
      <alignment horizontal="center" vertical="center"/>
    </xf>
    <xf numFmtId="0" fontId="33" fillId="17" borderId="9" xfId="0" applyFont="1" applyFill="1" applyBorder="1" applyAlignment="1">
      <alignment horizontal="centerContinuous"/>
    </xf>
    <xf numFmtId="0" fontId="16" fillId="9" borderId="9" xfId="0" applyFont="1" applyFill="1" applyBorder="1" applyAlignment="1">
      <alignment vertical="center" wrapText="1"/>
    </xf>
    <xf numFmtId="0" fontId="30" fillId="13" borderId="9" xfId="0" applyFont="1" applyFill="1" applyBorder="1" applyAlignment="1">
      <alignment vertical="center"/>
    </xf>
    <xf numFmtId="0" fontId="25" fillId="19" borderId="24" xfId="0" applyFont="1" applyFill="1" applyBorder="1" applyAlignment="1">
      <alignment horizontal="center" vertical="top"/>
    </xf>
    <xf numFmtId="0" fontId="25" fillId="19" borderId="25" xfId="0" applyFont="1" applyFill="1" applyBorder="1" applyAlignment="1" applyProtection="1">
      <alignment horizontal="left" vertical="top"/>
      <protection locked="0"/>
    </xf>
    <xf numFmtId="0" fontId="26" fillId="19" borderId="25" xfId="0" applyFont="1" applyFill="1" applyBorder="1" applyProtection="1">
      <protection locked="0"/>
    </xf>
    <xf numFmtId="0" fontId="25" fillId="19" borderId="25" xfId="0" applyFont="1" applyFill="1" applyBorder="1" applyProtection="1">
      <protection locked="0"/>
    </xf>
    <xf numFmtId="0" fontId="26" fillId="19" borderId="26" xfId="0" applyFont="1" applyFill="1" applyBorder="1" applyProtection="1">
      <protection locked="0"/>
    </xf>
    <xf numFmtId="0" fontId="34" fillId="18" borderId="27" xfId="0" applyFont="1" applyFill="1" applyBorder="1" applyAlignment="1">
      <alignment horizontal="center" vertical="center" wrapText="1"/>
    </xf>
    <xf numFmtId="0" fontId="34" fillId="18" borderId="28" xfId="0" applyFont="1" applyFill="1" applyBorder="1" applyAlignment="1">
      <alignment horizontal="center" vertical="center" wrapText="1"/>
    </xf>
    <xf numFmtId="0" fontId="34" fillId="18" borderId="29" xfId="0" applyFont="1" applyFill="1" applyBorder="1" applyAlignment="1">
      <alignment horizontal="center" vertical="center" wrapText="1"/>
    </xf>
    <xf numFmtId="0" fontId="26" fillId="0" borderId="39" xfId="0" applyFont="1" applyBorder="1" applyAlignment="1" applyProtection="1">
      <alignment horizontal="center" vertical="top"/>
      <protection locked="0"/>
    </xf>
    <xf numFmtId="0" fontId="25" fillId="14" borderId="9" xfId="0" applyFont="1" applyFill="1" applyBorder="1" applyAlignment="1" applyProtection="1">
      <alignment horizontal="left" vertical="center"/>
      <protection locked="0"/>
    </xf>
    <xf numFmtId="14" fontId="25" fillId="14" borderId="9" xfId="0" applyNumberFormat="1" applyFont="1" applyFill="1" applyBorder="1" applyAlignment="1" applyProtection="1">
      <alignment horizontal="left" vertical="center"/>
      <protection locked="0"/>
    </xf>
    <xf numFmtId="0" fontId="25" fillId="14" borderId="30" xfId="0" applyFont="1" applyFill="1" applyBorder="1" applyAlignment="1" applyProtection="1">
      <alignment horizontal="left" vertical="center"/>
      <protection locked="0"/>
    </xf>
    <xf numFmtId="0" fontId="26" fillId="0" borderId="31" xfId="0" applyFont="1" applyBorder="1" applyAlignment="1" applyProtection="1">
      <alignment horizontal="center" vertical="top"/>
      <protection locked="0"/>
    </xf>
    <xf numFmtId="0" fontId="26" fillId="0" borderId="18" xfId="0" applyFont="1" applyBorder="1" applyAlignment="1" applyProtection="1">
      <alignment horizontal="center" vertical="top"/>
      <protection locked="0"/>
    </xf>
    <xf numFmtId="0" fontId="25" fillId="14" borderId="32" xfId="0" applyFont="1" applyFill="1" applyBorder="1" applyAlignment="1" applyProtection="1">
      <alignment horizontal="left" vertical="center"/>
      <protection locked="0"/>
    </xf>
    <xf numFmtId="0" fontId="25" fillId="14" borderId="33" xfId="0" applyFont="1" applyFill="1" applyBorder="1" applyAlignment="1" applyProtection="1">
      <alignment horizontal="left" vertical="center"/>
      <protection locked="0"/>
    </xf>
    <xf numFmtId="14" fontId="36" fillId="0" borderId="0" xfId="0" applyNumberFormat="1" applyFont="1" applyProtection="1">
      <protection locked="0"/>
    </xf>
    <xf numFmtId="0" fontId="4" fillId="0" borderId="9" xfId="0" applyFont="1" applyBorder="1" applyAlignment="1">
      <alignment wrapText="1"/>
    </xf>
    <xf numFmtId="0" fontId="28" fillId="13" borderId="0" xfId="0" applyFont="1" applyFill="1" applyAlignment="1" applyProtection="1">
      <alignment vertical="center" wrapText="1"/>
      <protection locked="0"/>
    </xf>
    <xf numFmtId="0" fontId="14" fillId="20" borderId="36" xfId="4" applyFont="1" applyFill="1" applyBorder="1" applyAlignment="1" applyProtection="1">
      <alignment vertical="center"/>
      <protection locked="0"/>
    </xf>
    <xf numFmtId="0" fontId="26" fillId="0" borderId="31" xfId="4" applyFont="1" applyBorder="1" applyAlignment="1" applyProtection="1">
      <alignment horizontal="center" vertical="center"/>
      <protection locked="0"/>
    </xf>
    <xf numFmtId="0" fontId="26" fillId="0" borderId="31" xfId="4" applyFont="1" applyBorder="1" applyAlignment="1" applyProtection="1">
      <alignment horizontal="center" vertical="top"/>
      <protection locked="0"/>
    </xf>
    <xf numFmtId="0" fontId="26" fillId="0" borderId="37" xfId="4" applyFont="1" applyBorder="1" applyAlignment="1" applyProtection="1">
      <alignment horizontal="center" vertical="top"/>
      <protection locked="0"/>
    </xf>
    <xf numFmtId="0" fontId="5" fillId="5" borderId="33" xfId="0" applyFont="1" applyFill="1" applyBorder="1" applyAlignment="1" applyProtection="1">
      <alignment horizontal="left" vertical="center"/>
      <protection locked="0"/>
    </xf>
    <xf numFmtId="0" fontId="16" fillId="9" borderId="30" xfId="0" applyFont="1" applyFill="1" applyBorder="1" applyAlignment="1">
      <alignment horizontal="center" vertical="center" wrapText="1"/>
    </xf>
    <xf numFmtId="0" fontId="15" fillId="0" borderId="12" xfId="0" applyFont="1" applyBorder="1" applyAlignment="1">
      <alignment horizontal="center" vertical="center"/>
    </xf>
    <xf numFmtId="0" fontId="25" fillId="14" borderId="10" xfId="0" applyFont="1" applyFill="1" applyBorder="1" applyAlignment="1" applyProtection="1">
      <alignment horizontal="left" vertical="center"/>
      <protection locked="0"/>
    </xf>
    <xf numFmtId="0" fontId="25" fillId="14" borderId="6" xfId="0" applyFont="1" applyFill="1" applyBorder="1" applyAlignment="1" applyProtection="1">
      <alignment horizontal="left" vertical="center"/>
      <protection locked="0"/>
    </xf>
    <xf numFmtId="0" fontId="25" fillId="14" borderId="12" xfId="0" applyFont="1" applyFill="1" applyBorder="1" applyAlignment="1" applyProtection="1">
      <alignment horizontal="left" vertical="center"/>
      <protection locked="0"/>
    </xf>
    <xf numFmtId="10" fontId="5" fillId="8" borderId="9" xfId="2" applyNumberFormat="1" applyFont="1" applyFill="1" applyBorder="1" applyAlignment="1">
      <alignment vertical="center"/>
    </xf>
    <xf numFmtId="167" fontId="16" fillId="0" borderId="9" xfId="2" applyNumberFormat="1" applyFont="1" applyBorder="1" applyAlignment="1">
      <alignment horizontal="center" vertical="top"/>
    </xf>
    <xf numFmtId="167" fontId="16" fillId="5" borderId="9" xfId="2" applyNumberFormat="1" applyFont="1" applyFill="1" applyBorder="1" applyAlignment="1">
      <alignment horizontal="center" vertical="top"/>
    </xf>
    <xf numFmtId="3" fontId="4" fillId="5" borderId="9" xfId="0" applyNumberFormat="1" applyFont="1" applyFill="1" applyBorder="1" applyAlignment="1">
      <alignment horizontal="center" vertical="top"/>
    </xf>
    <xf numFmtId="165" fontId="5" fillId="8" borderId="9" xfId="1" applyNumberFormat="1" applyFont="1" applyFill="1" applyBorder="1" applyAlignment="1">
      <alignment vertical="center"/>
    </xf>
    <xf numFmtId="0" fontId="26" fillId="0" borderId="43" xfId="9" applyFont="1" applyBorder="1" applyAlignment="1">
      <alignment vertical="center"/>
    </xf>
    <xf numFmtId="0" fontId="18" fillId="0" borderId="9" xfId="0" applyFont="1" applyBorder="1" applyAlignment="1">
      <alignment vertical="center" wrapText="1"/>
    </xf>
    <xf numFmtId="170" fontId="26" fillId="0" borderId="9" xfId="1" applyNumberFormat="1" applyFont="1" applyBorder="1"/>
    <xf numFmtId="0" fontId="26" fillId="0" borderId="32" xfId="0" applyFont="1" applyBorder="1" applyAlignment="1" applyProtection="1">
      <alignment horizontal="right"/>
      <protection locked="0"/>
    </xf>
    <xf numFmtId="0" fontId="18" fillId="0" borderId="12" xfId="0" applyFont="1" applyBorder="1" applyAlignment="1">
      <alignment vertical="center"/>
    </xf>
    <xf numFmtId="0" fontId="11" fillId="4" borderId="9" xfId="0" applyFont="1" applyFill="1" applyBorder="1" applyAlignment="1">
      <alignment horizontal="center" vertical="center" wrapText="1"/>
    </xf>
    <xf numFmtId="0" fontId="13" fillId="7" borderId="10" xfId="0" applyFont="1" applyFill="1" applyBorder="1" applyAlignment="1">
      <alignment vertical="center"/>
    </xf>
    <xf numFmtId="0" fontId="4" fillId="3" borderId="0" xfId="0" applyFont="1" applyFill="1"/>
    <xf numFmtId="0" fontId="4" fillId="0" borderId="8" xfId="0" applyFont="1" applyBorder="1" applyAlignment="1">
      <alignment horizontal="left" vertical="top" wrapText="1"/>
    </xf>
    <xf numFmtId="0" fontId="4" fillId="0" borderId="0" xfId="0" applyFont="1" applyAlignment="1">
      <alignment horizontal="center"/>
    </xf>
    <xf numFmtId="0" fontId="5" fillId="0" borderId="0" xfId="0" applyFont="1" applyAlignment="1">
      <alignment horizontal="center"/>
    </xf>
    <xf numFmtId="0" fontId="4" fillId="0" borderId="5" xfId="0" applyFont="1" applyBorder="1" applyAlignment="1">
      <alignment horizontal="left" vertical="top"/>
    </xf>
    <xf numFmtId="0" fontId="5" fillId="5" borderId="9" xfId="0" applyFont="1" applyFill="1" applyBorder="1" applyAlignment="1">
      <alignment horizontal="center" vertical="center"/>
    </xf>
    <xf numFmtId="0" fontId="11" fillId="4" borderId="9" xfId="0" applyFont="1" applyFill="1" applyBorder="1" applyAlignment="1">
      <alignment horizontal="center" vertical="top"/>
    </xf>
    <xf numFmtId="0" fontId="11" fillId="4" borderId="6" xfId="0" applyFont="1" applyFill="1" applyBorder="1" applyAlignment="1">
      <alignment horizontal="left" vertical="top" wrapText="1"/>
    </xf>
    <xf numFmtId="0" fontId="11" fillId="4" borderId="7" xfId="0" applyFont="1" applyFill="1" applyBorder="1" applyAlignment="1">
      <alignment horizontal="left" vertical="top" wrapText="1"/>
    </xf>
    <xf numFmtId="0" fontId="20" fillId="4" borderId="17" xfId="0" applyFont="1" applyFill="1" applyBorder="1" applyAlignment="1" applyProtection="1">
      <alignment vertical="center"/>
      <protection locked="0"/>
    </xf>
    <xf numFmtId="0" fontId="10" fillId="4" borderId="9" xfId="0" applyFont="1" applyFill="1" applyBorder="1" applyAlignment="1">
      <alignment horizontal="center"/>
    </xf>
    <xf numFmtId="0" fontId="11" fillId="4" borderId="7" xfId="0" applyFont="1" applyFill="1" applyBorder="1" applyAlignment="1">
      <alignment horizontal="center"/>
    </xf>
    <xf numFmtId="0" fontId="26" fillId="0" borderId="9" xfId="4" applyFont="1" applyBorder="1" applyAlignment="1" applyProtection="1">
      <alignment horizontal="left"/>
      <protection locked="0"/>
    </xf>
    <xf numFmtId="0" fontId="26" fillId="0" borderId="32" xfId="4" applyFont="1" applyBorder="1" applyProtection="1">
      <protection locked="0"/>
    </xf>
    <xf numFmtId="0" fontId="14" fillId="20" borderId="40" xfId="4" applyFont="1" applyFill="1" applyBorder="1" applyAlignment="1" applyProtection="1">
      <alignment horizontal="left" vertical="center"/>
      <protection locked="0"/>
    </xf>
    <xf numFmtId="0" fontId="14" fillId="20" borderId="41" xfId="4" applyFont="1" applyFill="1" applyBorder="1" applyAlignment="1" applyProtection="1">
      <alignment horizontal="left" vertical="center"/>
      <protection locked="0"/>
    </xf>
    <xf numFmtId="0" fontId="14" fillId="20" borderId="42" xfId="4" applyFont="1" applyFill="1" applyBorder="1" applyAlignment="1" applyProtection="1">
      <alignment horizontal="left" vertical="center"/>
      <protection locked="0"/>
    </xf>
    <xf numFmtId="0" fontId="26" fillId="0" borderId="12" xfId="4" applyFont="1" applyBorder="1" applyAlignment="1" applyProtection="1">
      <alignment horizontal="left" vertical="center" wrapText="1"/>
      <protection locked="0"/>
    </xf>
    <xf numFmtId="0" fontId="26" fillId="0" borderId="13" xfId="4" applyFont="1" applyBorder="1" applyAlignment="1" applyProtection="1">
      <alignment horizontal="left" vertical="center" wrapText="1"/>
      <protection locked="0"/>
    </xf>
    <xf numFmtId="0" fontId="26" fillId="0" borderId="14" xfId="4" applyFont="1" applyBorder="1" applyAlignment="1" applyProtection="1">
      <alignment horizontal="left" vertical="center" wrapText="1"/>
      <protection locked="0"/>
    </xf>
  </cellXfs>
  <cellStyles count="17">
    <cellStyle name="Comma" xfId="1" builtinId="3"/>
    <cellStyle name="Comma 2" xfId="3" xr:uid="{00000000-0005-0000-0000-000006000000}"/>
    <cellStyle name="Comma 2 2" xfId="14" xr:uid="{94CAD40A-8C55-4697-A2C5-D07CDBC1995A}"/>
    <cellStyle name="Comma 3" xfId="10" xr:uid="{A840DF79-4523-4614-BAD3-D4BA28F58106}"/>
    <cellStyle name="Hyperlink" xfId="8" builtinId="8"/>
    <cellStyle name="Normal" xfId="0" builtinId="0"/>
    <cellStyle name="Normal 2" xfId="4" xr:uid="{00000000-0005-0000-0000-000007000000}"/>
    <cellStyle name="Normal 2 2" xfId="15" xr:uid="{8A75D78F-B905-4DB5-8416-C149467EE419}"/>
    <cellStyle name="Normal 3" xfId="5" xr:uid="{00000000-0005-0000-0000-000008000000}"/>
    <cellStyle name="Normal 3 2" xfId="12" xr:uid="{0DF0CE4B-7BBA-4117-A64A-0B44DD1E3EE6}"/>
    <cellStyle name="Normal 4" xfId="9" xr:uid="{5CA42DEA-139A-4C0A-B468-C92E45D00B78}"/>
    <cellStyle name="Normal 8" xfId="6" xr:uid="{00000000-0005-0000-0000-000009000000}"/>
    <cellStyle name="Normal 8 2" xfId="13" xr:uid="{1BC8ECF4-6A62-48F3-8898-2498F49B02D4}"/>
    <cellStyle name="Percent" xfId="2" builtinId="5"/>
    <cellStyle name="Percent 2" xfId="7" xr:uid="{00000000-0005-0000-0000-00000A000000}"/>
    <cellStyle name="Percent 2 2" xfId="16" xr:uid="{7FE05BA7-AC77-4552-BABE-A9AFB3742954}"/>
    <cellStyle name="Percent 3" xfId="11" xr:uid="{5E09A97A-B729-49B0-AA9B-9956A84561D5}"/>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4F6228"/>
      <rgbColor rgb="FF800080"/>
      <rgbColor rgb="FF215968"/>
      <rgbColor rgb="FFE6B9B8"/>
      <rgbColor rgb="FF808080"/>
      <rgbColor rgb="FF9999FF"/>
      <rgbColor rgb="FF993366"/>
      <rgbColor rgb="FFFFFFC1"/>
      <rgbColor rgb="FFDCE6F2"/>
      <rgbColor rgb="FF660066"/>
      <rgbColor rgb="FFD99694"/>
      <rgbColor rgb="FF0070C0"/>
      <rgbColor rgb="FFCCCCFF"/>
      <rgbColor rgb="FF000080"/>
      <rgbColor rgb="FFFF00FF"/>
      <rgbColor rgb="FFFFFF00"/>
      <rgbColor rgb="FF00FFFF"/>
      <rgbColor rgb="FF800080"/>
      <rgbColor rgb="FF800000"/>
      <rgbColor rgb="FF008080"/>
      <rgbColor rgb="FF0000FF"/>
      <rgbColor rgb="FF00B0F0"/>
      <rgbColor rgb="FFFBF3F3"/>
      <rgbColor rgb="FFD7E4BD"/>
      <rgbColor rgb="FFFFFFB7"/>
      <rgbColor rgb="FF99CCFF"/>
      <rgbColor rgb="FFFF99CC"/>
      <rgbColor rgb="FFCC99FF"/>
      <rgbColor rgb="FFFDEADA"/>
      <rgbColor rgb="FF3366FF"/>
      <rgbColor rgb="FF33CCCC"/>
      <rgbColor rgb="FF99CC00"/>
      <rgbColor rgb="FFFFCC00"/>
      <rgbColor rgb="FFFF9900"/>
      <rgbColor rgb="FFFF6600"/>
      <rgbColor rgb="FF4F81BD"/>
      <rgbColor rgb="FF969696"/>
      <rgbColor rgb="FF002060"/>
      <rgbColor rgb="FF339966"/>
      <rgbColor rgb="FF003300"/>
      <rgbColor rgb="FF212529"/>
      <rgbColor rgb="FF632523"/>
      <rgbColor rgb="FF993366"/>
      <rgbColor rgb="FF254061"/>
      <rgbColor rgb="FF404040"/>
      <rgbColor rgb="00003366"/>
      <rgbColor rgb="00339966"/>
      <rgbColor rgb="00003300"/>
      <rgbColor rgb="00333300"/>
      <rgbColor rgb="00993300"/>
      <rgbColor rgb="00993366"/>
      <rgbColor rgb="00333399"/>
      <rgbColor rgb="00333333"/>
    </indexedColors>
    <mruColors>
      <color rgb="FFDA9694"/>
      <color rgb="FFFFFF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38160</xdr:colOff>
      <xdr:row>1</xdr:row>
      <xdr:rowOff>101520</xdr:rowOff>
    </xdr:from>
    <xdr:to>
      <xdr:col>9</xdr:col>
      <xdr:colOff>552240</xdr:colOff>
      <xdr:row>13</xdr:row>
      <xdr:rowOff>82440</xdr:rowOff>
    </xdr:to>
    <xdr:pic>
      <xdr:nvPicPr>
        <xdr:cNvPr id="2" name="image1.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3260160" y="263520"/>
          <a:ext cx="2386800" cy="1933560"/>
        </a:xfrm>
        <a:prstGeom prst="rect">
          <a:avLst/>
        </a:prstGeom>
        <a:ln w="0">
          <a:noFill/>
        </a:ln>
      </xdr:spPr>
    </xdr:pic>
    <xdr:clientData/>
  </xdr:twoCellAnchor>
  <xdr:twoCellAnchor editAs="oneCell">
    <xdr:from>
      <xdr:col>3</xdr:col>
      <xdr:colOff>257040</xdr:colOff>
      <xdr:row>11</xdr:row>
      <xdr:rowOff>0</xdr:rowOff>
    </xdr:from>
    <xdr:to>
      <xdr:col>4</xdr:col>
      <xdr:colOff>270720</xdr:colOff>
      <xdr:row>14</xdr:row>
      <xdr:rowOff>151920</xdr:rowOff>
    </xdr:to>
    <xdr:pic>
      <xdr:nvPicPr>
        <xdr:cNvPr id="3" name="image2.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tretch/>
      </xdr:blipFill>
      <xdr:spPr>
        <a:xfrm>
          <a:off x="1606320" y="1790640"/>
          <a:ext cx="637920" cy="637920"/>
        </a:xfrm>
        <a:prstGeom prst="rect">
          <a:avLst/>
        </a:prstGeom>
        <a:ln w="0">
          <a:noFill/>
        </a:ln>
      </xdr:spPr>
    </xdr:pic>
    <xdr:clientData/>
  </xdr:twoCellAnchor>
  <xdr:oneCellAnchor>
    <xdr:from>
      <xdr:col>8</xdr:col>
      <xdr:colOff>485775</xdr:colOff>
      <xdr:row>11</xdr:row>
      <xdr:rowOff>123825</xdr:rowOff>
    </xdr:from>
    <xdr:ext cx="800100" cy="302799"/>
    <xdr:sp macro="" textlink="">
      <xdr:nvSpPr>
        <xdr:cNvPr id="4" name="Shape 3">
          <a:extLst>
            <a:ext uri="{FF2B5EF4-FFF2-40B4-BE49-F238E27FC236}">
              <a16:creationId xmlns:a16="http://schemas.microsoft.com/office/drawing/2014/main" id="{6537390B-DE7E-44AD-A924-A73D81E4E190}"/>
            </a:ext>
          </a:extLst>
        </xdr:cNvPr>
        <xdr:cNvSpPr txBox="1"/>
      </xdr:nvSpPr>
      <xdr:spPr>
        <a:xfrm>
          <a:off x="4714875" y="1914525"/>
          <a:ext cx="800100" cy="302799"/>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400" b="1">
              <a:solidFill>
                <a:srgbClr val="262626"/>
              </a:solidFill>
              <a:latin typeface="Cambria" panose="02040503050406030204" pitchFamily="18" charset="0"/>
              <a:ea typeface="Cambria" panose="02040503050406030204" pitchFamily="18" charset="0"/>
              <a:cs typeface="Candara"/>
              <a:sym typeface="Candara"/>
            </a:rPr>
            <a:t>2026</a:t>
          </a:r>
          <a:endParaRPr sz="1050">
            <a:latin typeface="Cambria" panose="02040503050406030204" pitchFamily="18" charset="0"/>
            <a:ea typeface="Cambria" panose="02040503050406030204" pitchFamily="18" charset="0"/>
          </a:endParaRPr>
        </a:p>
      </xdr:txBody>
    </xdr:sp>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3" displayName="Table13" ref="B1:C26" totalsRowShown="0">
  <tableColumns count="2">
    <tableColumn id="1" xr3:uid="{00000000-0010-0000-0000-000001000000}" name="Indicator"/>
    <tableColumn id="2" xr3:uid="{00000000-0010-0000-0000-000002000000}" name="Definition"/>
  </tableColumns>
  <tableStyleInfo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ifiawards@accessassist.org" TargetMode="External"/></Relationships>
</file>

<file path=xl/worksheets/_rels/sheet1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niti.gov.in/sites/default/files/2022-09/List-of-Aspirational-Districts.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54061"/>
  </sheetPr>
  <dimension ref="A1:AB1004"/>
  <sheetViews>
    <sheetView showGridLines="0" zoomScale="85" zoomScaleNormal="85" workbookViewId="0">
      <selection activeCell="O29" sqref="O29"/>
    </sheetView>
  </sheetViews>
  <sheetFormatPr defaultColWidth="14.42578125" defaultRowHeight="12.75" x14ac:dyDescent="0.2"/>
  <cols>
    <col min="1" max="1" width="4.140625" style="2" customWidth="1"/>
    <col min="2" max="2" width="6.140625" style="2" customWidth="1"/>
    <col min="3" max="12" width="8.85546875" style="2" customWidth="1"/>
    <col min="13" max="13" width="13.140625" style="2" customWidth="1"/>
    <col min="14" max="27" width="8.85546875" style="2" customWidth="1"/>
    <col min="28" max="28" width="11.42578125" style="2" customWidth="1"/>
    <col min="29" max="16384" width="14.42578125" style="2"/>
  </cols>
  <sheetData>
    <row r="1" spans="1:19" ht="12.75" customHeight="1" x14ac:dyDescent="0.2">
      <c r="A1" s="3"/>
    </row>
    <row r="2" spans="1:19" ht="12.75" customHeight="1" x14ac:dyDescent="0.2">
      <c r="A2" s="3"/>
    </row>
    <row r="3" spans="1:19" ht="12.75" customHeight="1" x14ac:dyDescent="0.2">
      <c r="A3" s="3"/>
    </row>
    <row r="4" spans="1:19" ht="12.75" customHeight="1" x14ac:dyDescent="0.2">
      <c r="A4" s="3"/>
    </row>
    <row r="5" spans="1:19" ht="12.75" customHeight="1" x14ac:dyDescent="0.2">
      <c r="A5" s="3"/>
    </row>
    <row r="6" spans="1:19" ht="12.75" customHeight="1" x14ac:dyDescent="0.2">
      <c r="A6" s="3"/>
    </row>
    <row r="7" spans="1:19" ht="13.5" customHeight="1" x14ac:dyDescent="0.2">
      <c r="A7" s="3"/>
      <c r="G7" s="201"/>
      <c r="H7" s="201"/>
      <c r="I7" s="201"/>
      <c r="J7" s="201"/>
      <c r="K7" s="201"/>
      <c r="L7" s="201"/>
      <c r="M7" s="201"/>
      <c r="N7" s="201"/>
      <c r="O7" s="201"/>
      <c r="P7" s="201"/>
    </row>
    <row r="8" spans="1:19" ht="12.75" customHeight="1" x14ac:dyDescent="0.2">
      <c r="A8" s="3"/>
      <c r="G8" s="201"/>
      <c r="H8" s="201"/>
      <c r="I8" s="201"/>
      <c r="J8" s="201"/>
      <c r="K8" s="201"/>
      <c r="L8" s="201"/>
      <c r="M8" s="201"/>
      <c r="N8" s="201"/>
      <c r="O8" s="201"/>
      <c r="P8" s="201"/>
    </row>
    <row r="9" spans="1:19" ht="12.75" customHeight="1" x14ac:dyDescent="0.2">
      <c r="A9" s="3"/>
      <c r="G9" s="201"/>
      <c r="H9" s="201"/>
      <c r="I9" s="201"/>
      <c r="J9" s="201"/>
      <c r="K9" s="201"/>
      <c r="L9" s="201"/>
      <c r="M9" s="201"/>
      <c r="N9" s="201"/>
      <c r="O9" s="201"/>
      <c r="P9" s="201"/>
    </row>
    <row r="10" spans="1:19" ht="12.75" customHeight="1" x14ac:dyDescent="0.2">
      <c r="A10" s="3"/>
      <c r="D10" s="202" t="s">
        <v>0</v>
      </c>
      <c r="E10" s="202"/>
      <c r="G10" s="201"/>
      <c r="H10" s="201"/>
      <c r="I10" s="201"/>
      <c r="J10" s="201"/>
      <c r="K10" s="201"/>
      <c r="L10" s="201"/>
      <c r="M10" s="201"/>
      <c r="N10" s="201"/>
      <c r="O10" s="201"/>
      <c r="P10" s="201"/>
      <c r="R10" s="202"/>
      <c r="S10" s="202"/>
    </row>
    <row r="11" spans="1:19" ht="12.75" customHeight="1" x14ac:dyDescent="0.2">
      <c r="A11" s="3"/>
    </row>
    <row r="12" spans="1:19" ht="12.75" customHeight="1" x14ac:dyDescent="0.2">
      <c r="A12" s="3"/>
      <c r="R12" s="4"/>
    </row>
    <row r="13" spans="1:19" ht="12.75" customHeight="1" x14ac:dyDescent="0.2">
      <c r="A13" s="3"/>
    </row>
    <row r="14" spans="1:19" ht="12.75" customHeight="1" x14ac:dyDescent="0.2">
      <c r="A14" s="3"/>
    </row>
    <row r="15" spans="1:19" ht="12.75" customHeight="1" x14ac:dyDescent="0.2">
      <c r="A15" s="3"/>
    </row>
    <row r="16" spans="1:19" ht="12.75" customHeight="1" x14ac:dyDescent="0.2">
      <c r="A16" s="3"/>
    </row>
    <row r="17" spans="1:28" ht="12.75" customHeight="1" x14ac:dyDescent="0.2">
      <c r="A17" s="3"/>
      <c r="I17" s="4" t="s">
        <v>1</v>
      </c>
      <c r="J17" s="4"/>
      <c r="K17" s="4"/>
      <c r="L17" s="4"/>
      <c r="M17" s="4"/>
      <c r="N17" s="4"/>
      <c r="O17" s="4"/>
      <c r="P17" s="4"/>
      <c r="Q17" s="4"/>
      <c r="R17" s="4"/>
      <c r="S17" s="4"/>
      <c r="T17" s="4"/>
      <c r="U17" s="4"/>
      <c r="V17" s="4"/>
      <c r="W17" s="4"/>
      <c r="X17" s="4"/>
      <c r="Y17" s="4"/>
      <c r="Z17" s="4"/>
      <c r="AA17" s="4"/>
      <c r="AB17" s="4"/>
    </row>
    <row r="18" spans="1:28" ht="12.75" customHeight="1" x14ac:dyDescent="0.2">
      <c r="A18" s="3"/>
    </row>
    <row r="19" spans="1:28" ht="12.75" customHeight="1" x14ac:dyDescent="0.2">
      <c r="A19" s="5" t="s">
        <v>2</v>
      </c>
      <c r="B19" s="6" t="s">
        <v>3</v>
      </c>
      <c r="C19" s="7"/>
      <c r="D19" s="7"/>
      <c r="E19" s="7"/>
      <c r="F19" s="7"/>
      <c r="G19" s="7"/>
      <c r="H19" s="7"/>
      <c r="I19" s="7"/>
      <c r="J19" s="7"/>
      <c r="K19" s="7"/>
      <c r="L19" s="7"/>
      <c r="M19" s="8"/>
    </row>
    <row r="20" spans="1:28" ht="12.75" customHeight="1" x14ac:dyDescent="0.2">
      <c r="A20" s="9"/>
      <c r="B20" s="10" t="s">
        <v>4</v>
      </c>
      <c r="M20" s="11"/>
    </row>
    <row r="21" spans="1:28" ht="15" customHeight="1" x14ac:dyDescent="0.2">
      <c r="A21" s="9"/>
      <c r="B21" s="2" t="s">
        <v>5</v>
      </c>
      <c r="M21" s="11"/>
    </row>
    <row r="22" spans="1:28" ht="15" customHeight="1" x14ac:dyDescent="0.2">
      <c r="A22" s="9"/>
      <c r="B22" s="2" t="s">
        <v>6</v>
      </c>
      <c r="M22" s="11"/>
    </row>
    <row r="23" spans="1:28" ht="15.75" customHeight="1" x14ac:dyDescent="0.2">
      <c r="A23" s="9"/>
      <c r="B23" s="2" t="s">
        <v>7</v>
      </c>
      <c r="M23" s="11"/>
    </row>
    <row r="24" spans="1:28" ht="15.75" customHeight="1" x14ac:dyDescent="0.2">
      <c r="A24" s="12"/>
      <c r="B24" s="13" t="s">
        <v>8</v>
      </c>
      <c r="C24" s="14"/>
      <c r="D24" s="14"/>
      <c r="E24" s="14"/>
      <c r="F24" s="14"/>
      <c r="G24" s="14"/>
      <c r="H24" s="14"/>
      <c r="I24" s="14"/>
      <c r="J24" s="14"/>
      <c r="K24" s="14"/>
      <c r="L24" s="14"/>
      <c r="M24" s="15"/>
    </row>
    <row r="25" spans="1:28" ht="15.75" customHeight="1" x14ac:dyDescent="0.2">
      <c r="A25" s="16"/>
    </row>
    <row r="26" spans="1:28" ht="15.75" customHeight="1" x14ac:dyDescent="0.2">
      <c r="A26" s="5" t="s">
        <v>9</v>
      </c>
      <c r="B26" s="6" t="s">
        <v>10</v>
      </c>
      <c r="C26" s="7"/>
      <c r="D26" s="7"/>
      <c r="E26" s="7"/>
      <c r="F26" s="7"/>
      <c r="G26" s="7"/>
      <c r="H26" s="7"/>
      <c r="I26" s="7"/>
      <c r="J26" s="7"/>
      <c r="K26" s="7"/>
      <c r="L26" s="7"/>
      <c r="M26" s="8"/>
    </row>
    <row r="27" spans="1:28" ht="15.75" customHeight="1" x14ac:dyDescent="0.2">
      <c r="A27" s="17">
        <v>1</v>
      </c>
      <c r="B27" s="2" t="s">
        <v>11</v>
      </c>
      <c r="M27" s="11"/>
    </row>
    <row r="28" spans="1:28" ht="15.75" customHeight="1" x14ac:dyDescent="0.2">
      <c r="A28" s="17">
        <v>2</v>
      </c>
      <c r="B28" s="2" t="s">
        <v>12</v>
      </c>
      <c r="M28" s="11"/>
    </row>
    <row r="29" spans="1:28" ht="15.75" customHeight="1" x14ac:dyDescent="0.2">
      <c r="A29" s="17">
        <v>3</v>
      </c>
      <c r="B29" s="2" t="s">
        <v>13</v>
      </c>
      <c r="M29" s="11"/>
    </row>
    <row r="30" spans="1:28" ht="15.75" customHeight="1" x14ac:dyDescent="0.2">
      <c r="A30" s="18">
        <v>4</v>
      </c>
      <c r="B30" s="14" t="s">
        <v>14</v>
      </c>
      <c r="C30" s="14"/>
      <c r="D30" s="14"/>
      <c r="E30" s="14"/>
      <c r="F30" s="14"/>
      <c r="G30" s="14"/>
      <c r="H30" s="14"/>
      <c r="I30" s="14"/>
      <c r="J30" s="14"/>
      <c r="K30" s="14"/>
      <c r="L30" s="14"/>
      <c r="M30" s="15"/>
    </row>
    <row r="31" spans="1:28" ht="15.75" customHeight="1" x14ac:dyDescent="0.2">
      <c r="A31" s="16"/>
    </row>
    <row r="32" spans="1:28" ht="15.75" customHeight="1" x14ac:dyDescent="0.2">
      <c r="A32" s="5" t="s">
        <v>15</v>
      </c>
      <c r="B32" s="6" t="s">
        <v>16</v>
      </c>
      <c r="C32" s="7"/>
      <c r="D32" s="7"/>
      <c r="E32" s="7"/>
      <c r="F32" s="7"/>
      <c r="G32" s="7"/>
      <c r="H32" s="7"/>
      <c r="I32" s="7"/>
      <c r="J32" s="7"/>
      <c r="K32" s="7"/>
      <c r="L32" s="7"/>
      <c r="M32" s="7"/>
      <c r="N32" s="7"/>
      <c r="O32" s="7"/>
      <c r="P32" s="7"/>
      <c r="Q32" s="7"/>
      <c r="R32" s="7"/>
      <c r="S32" s="7"/>
      <c r="T32" s="7"/>
      <c r="U32" s="7"/>
      <c r="V32" s="7"/>
      <c r="W32" s="7"/>
      <c r="X32" s="7"/>
      <c r="Y32" s="7"/>
      <c r="Z32" s="7"/>
      <c r="AA32" s="7"/>
      <c r="AB32" s="8"/>
    </row>
    <row r="33" spans="1:28" ht="15.75" customHeight="1" x14ac:dyDescent="0.2">
      <c r="A33" s="9"/>
      <c r="B33" s="2" t="s">
        <v>17</v>
      </c>
      <c r="AB33" s="11"/>
    </row>
    <row r="34" spans="1:28" ht="15.75" customHeight="1" x14ac:dyDescent="0.2">
      <c r="A34" s="9"/>
      <c r="B34" s="2" t="s">
        <v>18</v>
      </c>
      <c r="AB34" s="11"/>
    </row>
    <row r="35" spans="1:28" ht="15.75" customHeight="1" x14ac:dyDescent="0.2">
      <c r="A35" s="9"/>
      <c r="B35" s="2" t="s">
        <v>19</v>
      </c>
      <c r="AB35" s="11"/>
    </row>
    <row r="36" spans="1:28" ht="15.75" customHeight="1" x14ac:dyDescent="0.2">
      <c r="A36" s="9"/>
      <c r="B36" s="2" t="s">
        <v>20</v>
      </c>
      <c r="AB36" s="11"/>
    </row>
    <row r="37" spans="1:28" ht="15.75" customHeight="1" x14ac:dyDescent="0.2">
      <c r="A37" s="9"/>
      <c r="B37" s="2" t="s">
        <v>21</v>
      </c>
      <c r="AB37" s="11"/>
    </row>
    <row r="38" spans="1:28" ht="15.75" customHeight="1" x14ac:dyDescent="0.2">
      <c r="A38" s="9"/>
      <c r="B38" s="2" t="s">
        <v>22</v>
      </c>
      <c r="AB38" s="11"/>
    </row>
    <row r="39" spans="1:28" ht="15.75" customHeight="1" x14ac:dyDescent="0.2">
      <c r="A39" s="12"/>
      <c r="B39" s="14" t="s">
        <v>23</v>
      </c>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5"/>
    </row>
    <row r="40" spans="1:28" ht="15.75" customHeight="1" x14ac:dyDescent="0.2">
      <c r="A40" s="16"/>
    </row>
    <row r="41" spans="1:28" ht="15.75" customHeight="1" x14ac:dyDescent="0.2">
      <c r="A41" s="16"/>
    </row>
    <row r="42" spans="1:28" ht="15.75" customHeight="1" x14ac:dyDescent="0.2">
      <c r="A42" s="5" t="s">
        <v>24</v>
      </c>
      <c r="B42" s="6" t="s">
        <v>25</v>
      </c>
      <c r="C42" s="7"/>
      <c r="D42" s="7"/>
      <c r="E42" s="7"/>
      <c r="F42" s="7"/>
      <c r="G42" s="7"/>
      <c r="H42" s="7"/>
      <c r="I42" s="7"/>
      <c r="J42" s="7"/>
      <c r="K42" s="7"/>
      <c r="L42" s="7"/>
      <c r="M42" s="7"/>
      <c r="N42" s="6"/>
      <c r="O42" s="7"/>
      <c r="P42" s="7"/>
      <c r="Q42" s="7"/>
      <c r="R42" s="7"/>
      <c r="S42" s="7"/>
      <c r="T42" s="7"/>
      <c r="U42" s="8"/>
    </row>
    <row r="43" spans="1:28" ht="15.75" customHeight="1" x14ac:dyDescent="0.2">
      <c r="A43" s="9"/>
      <c r="B43" s="2" t="s">
        <v>26</v>
      </c>
      <c r="U43" s="11"/>
    </row>
    <row r="44" spans="1:28" ht="15.75" customHeight="1" x14ac:dyDescent="0.2">
      <c r="A44" s="9"/>
      <c r="B44" s="19" t="s">
        <v>27</v>
      </c>
      <c r="G44" s="4"/>
      <c r="H44" s="4"/>
      <c r="I44" s="4"/>
      <c r="U44" s="11"/>
    </row>
    <row r="45" spans="1:28" ht="15.75" customHeight="1" x14ac:dyDescent="0.2">
      <c r="A45" s="12"/>
      <c r="B45" s="14" t="s">
        <v>28</v>
      </c>
      <c r="C45" s="14"/>
      <c r="D45" s="14"/>
      <c r="E45" s="14"/>
      <c r="F45" s="14"/>
      <c r="G45" s="14"/>
      <c r="H45" s="14"/>
      <c r="I45" s="14"/>
      <c r="J45" s="14"/>
      <c r="K45" s="14"/>
      <c r="L45" s="14"/>
      <c r="M45" s="14"/>
      <c r="N45" s="14"/>
      <c r="O45" s="14"/>
      <c r="P45" s="14"/>
      <c r="Q45" s="14"/>
      <c r="R45" s="14"/>
      <c r="S45" s="14"/>
      <c r="T45" s="14"/>
      <c r="U45" s="15"/>
    </row>
    <row r="46" spans="1:28" ht="15.75" customHeight="1" x14ac:dyDescent="0.2">
      <c r="A46" s="16"/>
    </row>
    <row r="47" spans="1:28" ht="15.75" customHeight="1" x14ac:dyDescent="0.2">
      <c r="A47" s="136" t="s">
        <v>29</v>
      </c>
      <c r="B47" s="20" t="s">
        <v>30</v>
      </c>
      <c r="C47" s="20"/>
      <c r="D47" s="20"/>
      <c r="E47" s="21"/>
      <c r="F47" s="21"/>
      <c r="G47" s="21"/>
      <c r="H47" s="21"/>
      <c r="I47" s="21"/>
      <c r="J47" s="21"/>
      <c r="K47" s="22"/>
    </row>
    <row r="48" spans="1:28" ht="15.75" customHeight="1" x14ac:dyDescent="0.2">
      <c r="A48" s="9"/>
      <c r="B48" s="203" t="s">
        <v>31</v>
      </c>
      <c r="C48" s="203"/>
      <c r="D48" s="203"/>
      <c r="E48" s="203"/>
      <c r="F48" s="203"/>
      <c r="G48" s="203"/>
      <c r="H48" s="203"/>
      <c r="I48" s="203"/>
      <c r="J48" s="203"/>
      <c r="K48" s="203"/>
    </row>
    <row r="49" spans="1:11" ht="15.75" customHeight="1" x14ac:dyDescent="0.2">
      <c r="A49" s="17"/>
      <c r="B49" s="203" t="s">
        <v>32</v>
      </c>
      <c r="C49" s="203"/>
      <c r="D49" s="203"/>
      <c r="E49" s="203"/>
      <c r="F49" s="203"/>
      <c r="G49" s="203"/>
      <c r="H49" s="203"/>
      <c r="I49" s="203"/>
      <c r="J49" s="203"/>
      <c r="K49" s="203"/>
    </row>
    <row r="50" spans="1:11" ht="18" customHeight="1" x14ac:dyDescent="0.2">
      <c r="A50" s="17"/>
      <c r="B50" s="200" t="s">
        <v>33</v>
      </c>
      <c r="C50" s="200"/>
      <c r="D50" s="200"/>
      <c r="E50" s="200"/>
      <c r="F50" s="200"/>
      <c r="G50" s="200"/>
      <c r="H50" s="200"/>
      <c r="I50" s="200"/>
      <c r="J50" s="200"/>
      <c r="K50" s="200"/>
    </row>
    <row r="51" spans="1:11" ht="21.75" customHeight="1" x14ac:dyDescent="0.2">
      <c r="A51" s="18"/>
      <c r="B51" s="200"/>
      <c r="C51" s="200"/>
      <c r="D51" s="200"/>
      <c r="E51" s="200"/>
      <c r="F51" s="200"/>
      <c r="G51" s="200"/>
      <c r="H51" s="200"/>
      <c r="I51" s="200"/>
      <c r="J51" s="200"/>
      <c r="K51" s="200"/>
    </row>
    <row r="52" spans="1:11" ht="15.75" customHeight="1" x14ac:dyDescent="0.2">
      <c r="A52" s="3"/>
    </row>
    <row r="53" spans="1:11" ht="15.75" customHeight="1" x14ac:dyDescent="0.2">
      <c r="A53" s="3"/>
    </row>
    <row r="54" spans="1:11" ht="15.75" customHeight="1" x14ac:dyDescent="0.2">
      <c r="A54" s="3"/>
    </row>
    <row r="55" spans="1:11" ht="15.75" customHeight="1" x14ac:dyDescent="0.2">
      <c r="A55" s="3"/>
    </row>
    <row r="56" spans="1:11" ht="15.75" customHeight="1" x14ac:dyDescent="0.2">
      <c r="A56" s="3"/>
    </row>
    <row r="57" spans="1:11" ht="15.75" customHeight="1" x14ac:dyDescent="0.2">
      <c r="A57" s="3"/>
    </row>
    <row r="58" spans="1:11" ht="15.75" customHeight="1" x14ac:dyDescent="0.2">
      <c r="A58" s="3"/>
    </row>
    <row r="59" spans="1:11" ht="15.75" customHeight="1" x14ac:dyDescent="0.2">
      <c r="A59" s="3"/>
    </row>
    <row r="60" spans="1:11" ht="15.75" customHeight="1" x14ac:dyDescent="0.2">
      <c r="A60" s="3"/>
    </row>
    <row r="61" spans="1:11" ht="15.75" customHeight="1" x14ac:dyDescent="0.2">
      <c r="A61" s="3"/>
    </row>
    <row r="62" spans="1:11" ht="15.75" customHeight="1" x14ac:dyDescent="0.2">
      <c r="A62" s="3"/>
    </row>
    <row r="63" spans="1:11" ht="15.75" customHeight="1" x14ac:dyDescent="0.2">
      <c r="A63" s="3"/>
    </row>
    <row r="64" spans="1:11" ht="15.75" customHeight="1" x14ac:dyDescent="0.2">
      <c r="A64" s="3"/>
    </row>
    <row r="65" spans="1:1" ht="15.75" customHeight="1" x14ac:dyDescent="0.2">
      <c r="A65" s="3"/>
    </row>
    <row r="66" spans="1:1" ht="15.75" customHeight="1" x14ac:dyDescent="0.2">
      <c r="A66" s="3"/>
    </row>
    <row r="67" spans="1:1" ht="15.75" customHeight="1" x14ac:dyDescent="0.2">
      <c r="A67" s="3"/>
    </row>
    <row r="68" spans="1:1" ht="15.75" customHeight="1" x14ac:dyDescent="0.2">
      <c r="A68" s="3"/>
    </row>
    <row r="69" spans="1:1" ht="15.75" customHeight="1" x14ac:dyDescent="0.2">
      <c r="A69" s="3"/>
    </row>
    <row r="70" spans="1:1" ht="15.75" customHeight="1" x14ac:dyDescent="0.2">
      <c r="A70" s="3"/>
    </row>
    <row r="71" spans="1:1" ht="15.75" customHeight="1" x14ac:dyDescent="0.2">
      <c r="A71" s="3"/>
    </row>
    <row r="72" spans="1:1" ht="15.75" customHeight="1" x14ac:dyDescent="0.2">
      <c r="A72" s="3"/>
    </row>
    <row r="73" spans="1:1" ht="15.75" customHeight="1" x14ac:dyDescent="0.2">
      <c r="A73" s="3"/>
    </row>
    <row r="74" spans="1:1" ht="15.75" customHeight="1" x14ac:dyDescent="0.2">
      <c r="A74" s="3"/>
    </row>
    <row r="75" spans="1:1" ht="15.75" customHeight="1" x14ac:dyDescent="0.2">
      <c r="A75" s="3"/>
    </row>
    <row r="76" spans="1:1" ht="15.75" customHeight="1" x14ac:dyDescent="0.2">
      <c r="A76" s="3"/>
    </row>
    <row r="77" spans="1:1" ht="15.75" customHeight="1" x14ac:dyDescent="0.2">
      <c r="A77" s="3"/>
    </row>
    <row r="78" spans="1:1" ht="15.75" customHeight="1" x14ac:dyDescent="0.2">
      <c r="A78" s="3"/>
    </row>
    <row r="79" spans="1:1" ht="15.75" customHeight="1" x14ac:dyDescent="0.2">
      <c r="A79" s="3"/>
    </row>
    <row r="80" spans="1:1" ht="15.75" customHeight="1" x14ac:dyDescent="0.2">
      <c r="A80" s="3"/>
    </row>
    <row r="81" spans="1:1" ht="15.75" customHeight="1" x14ac:dyDescent="0.2">
      <c r="A81" s="3"/>
    </row>
    <row r="82" spans="1:1" ht="15.75" customHeight="1" x14ac:dyDescent="0.2">
      <c r="A82" s="3"/>
    </row>
    <row r="83" spans="1:1" ht="15.75" customHeight="1" x14ac:dyDescent="0.2">
      <c r="A83" s="3"/>
    </row>
    <row r="84" spans="1:1" ht="15.75" customHeight="1" x14ac:dyDescent="0.2">
      <c r="A84" s="3"/>
    </row>
    <row r="85" spans="1:1" ht="15.75" customHeight="1" x14ac:dyDescent="0.2">
      <c r="A85" s="3"/>
    </row>
    <row r="86" spans="1:1" ht="15.75" customHeight="1" x14ac:dyDescent="0.2">
      <c r="A86" s="3"/>
    </row>
    <row r="87" spans="1:1" ht="15.75" customHeight="1" x14ac:dyDescent="0.2">
      <c r="A87" s="3"/>
    </row>
    <row r="88" spans="1:1" ht="15.75" customHeight="1" x14ac:dyDescent="0.2">
      <c r="A88" s="3"/>
    </row>
    <row r="89" spans="1:1" ht="15.75" customHeight="1" x14ac:dyDescent="0.2">
      <c r="A89" s="3"/>
    </row>
    <row r="90" spans="1:1" ht="15.75" customHeight="1" x14ac:dyDescent="0.2">
      <c r="A90" s="3"/>
    </row>
    <row r="91" spans="1:1" ht="15.75" customHeight="1" x14ac:dyDescent="0.2">
      <c r="A91" s="3"/>
    </row>
    <row r="92" spans="1:1" ht="15.75" customHeight="1" x14ac:dyDescent="0.2">
      <c r="A92" s="3"/>
    </row>
    <row r="93" spans="1:1" ht="15.75" customHeight="1" x14ac:dyDescent="0.2">
      <c r="A93" s="3"/>
    </row>
    <row r="94" spans="1:1" ht="15.75" customHeight="1" x14ac:dyDescent="0.2">
      <c r="A94" s="3"/>
    </row>
    <row r="95" spans="1:1" ht="15.75" customHeight="1" x14ac:dyDescent="0.2">
      <c r="A95" s="3"/>
    </row>
    <row r="96" spans="1:1" ht="15.75" customHeight="1" x14ac:dyDescent="0.2">
      <c r="A96" s="3"/>
    </row>
    <row r="97" spans="1:1" ht="15.75" customHeight="1" x14ac:dyDescent="0.2">
      <c r="A97" s="3"/>
    </row>
    <row r="98" spans="1:1" ht="15.75" customHeight="1" x14ac:dyDescent="0.2">
      <c r="A98" s="3"/>
    </row>
    <row r="99" spans="1:1" ht="15.75" customHeight="1" x14ac:dyDescent="0.2">
      <c r="A99" s="3"/>
    </row>
    <row r="100" spans="1:1" ht="15.75" customHeight="1" x14ac:dyDescent="0.2">
      <c r="A100" s="3"/>
    </row>
    <row r="101" spans="1:1" ht="15.75" customHeight="1" x14ac:dyDescent="0.2">
      <c r="A101" s="3"/>
    </row>
    <row r="102" spans="1:1" ht="15.75" customHeight="1" x14ac:dyDescent="0.2">
      <c r="A102" s="3"/>
    </row>
    <row r="103" spans="1:1" ht="15.75" customHeight="1" x14ac:dyDescent="0.2">
      <c r="A103" s="3"/>
    </row>
    <row r="104" spans="1:1" ht="15.75" customHeight="1" x14ac:dyDescent="0.2">
      <c r="A104" s="3"/>
    </row>
    <row r="105" spans="1:1" ht="15.75" customHeight="1" x14ac:dyDescent="0.2">
      <c r="A105" s="3"/>
    </row>
    <row r="106" spans="1:1" ht="15.75" customHeight="1" x14ac:dyDescent="0.2">
      <c r="A106" s="3"/>
    </row>
    <row r="107" spans="1:1" ht="15.75" customHeight="1" x14ac:dyDescent="0.2">
      <c r="A107" s="3"/>
    </row>
    <row r="108" spans="1:1" ht="15.75" customHeight="1" x14ac:dyDescent="0.2">
      <c r="A108" s="3"/>
    </row>
    <row r="109" spans="1:1" ht="15.75" customHeight="1" x14ac:dyDescent="0.2">
      <c r="A109" s="3"/>
    </row>
    <row r="110" spans="1:1" ht="15.75" customHeight="1" x14ac:dyDescent="0.2">
      <c r="A110" s="3"/>
    </row>
    <row r="111" spans="1:1" ht="15.75" customHeight="1" x14ac:dyDescent="0.2">
      <c r="A111" s="3"/>
    </row>
    <row r="112" spans="1:1" ht="15.75" customHeight="1" x14ac:dyDescent="0.2">
      <c r="A112" s="3"/>
    </row>
    <row r="113" spans="1:1" ht="15.75" customHeight="1" x14ac:dyDescent="0.2">
      <c r="A113" s="3"/>
    </row>
    <row r="114" spans="1:1" ht="15.75" customHeight="1" x14ac:dyDescent="0.2">
      <c r="A114" s="3"/>
    </row>
    <row r="115" spans="1:1" ht="15.75" customHeight="1" x14ac:dyDescent="0.2">
      <c r="A115" s="3"/>
    </row>
    <row r="116" spans="1:1" ht="15.75" customHeight="1" x14ac:dyDescent="0.2">
      <c r="A116" s="3"/>
    </row>
    <row r="117" spans="1:1" ht="15.75" customHeight="1" x14ac:dyDescent="0.2">
      <c r="A117" s="3"/>
    </row>
    <row r="118" spans="1:1" ht="15.75" customHeight="1" x14ac:dyDescent="0.2">
      <c r="A118" s="3"/>
    </row>
    <row r="119" spans="1:1" ht="15.75" customHeight="1" x14ac:dyDescent="0.2">
      <c r="A119" s="3"/>
    </row>
    <row r="120" spans="1:1" ht="15.75" customHeight="1" x14ac:dyDescent="0.2">
      <c r="A120" s="3"/>
    </row>
    <row r="121" spans="1:1" ht="15.75" customHeight="1" x14ac:dyDescent="0.2">
      <c r="A121" s="3"/>
    </row>
    <row r="122" spans="1:1" ht="15.75" customHeight="1" x14ac:dyDescent="0.2">
      <c r="A122" s="3"/>
    </row>
    <row r="123" spans="1:1" ht="15.75" customHeight="1" x14ac:dyDescent="0.2">
      <c r="A123" s="3"/>
    </row>
    <row r="124" spans="1:1" ht="15.75" customHeight="1" x14ac:dyDescent="0.2">
      <c r="A124" s="3"/>
    </row>
    <row r="125" spans="1:1" ht="15.75" customHeight="1" x14ac:dyDescent="0.2">
      <c r="A125" s="3"/>
    </row>
    <row r="126" spans="1:1" ht="15.75" customHeight="1" x14ac:dyDescent="0.2">
      <c r="A126" s="3"/>
    </row>
    <row r="127" spans="1:1" ht="15.75" customHeight="1" x14ac:dyDescent="0.2">
      <c r="A127" s="3"/>
    </row>
    <row r="128" spans="1:1" ht="15.75" customHeight="1" x14ac:dyDescent="0.2">
      <c r="A128" s="3"/>
    </row>
    <row r="129" spans="1:1" ht="15.75" customHeight="1" x14ac:dyDescent="0.2">
      <c r="A129" s="3"/>
    </row>
    <row r="130" spans="1:1" ht="15.75" customHeight="1" x14ac:dyDescent="0.2">
      <c r="A130" s="3"/>
    </row>
    <row r="131" spans="1:1" ht="15.75" customHeight="1" x14ac:dyDescent="0.2">
      <c r="A131" s="3"/>
    </row>
    <row r="132" spans="1:1" ht="15.75" customHeight="1" x14ac:dyDescent="0.2">
      <c r="A132" s="3"/>
    </row>
    <row r="133" spans="1:1" ht="15.75" customHeight="1" x14ac:dyDescent="0.2">
      <c r="A133" s="3"/>
    </row>
    <row r="134" spans="1:1" ht="15.75" customHeight="1" x14ac:dyDescent="0.2">
      <c r="A134" s="3"/>
    </row>
    <row r="135" spans="1:1" ht="15.75" customHeight="1" x14ac:dyDescent="0.2">
      <c r="A135" s="3"/>
    </row>
    <row r="136" spans="1:1" ht="15.75" customHeight="1" x14ac:dyDescent="0.2">
      <c r="A136" s="3"/>
    </row>
    <row r="137" spans="1:1" ht="15.75" customHeight="1" x14ac:dyDescent="0.2">
      <c r="A137" s="3"/>
    </row>
    <row r="138" spans="1:1" ht="15.75" customHeight="1" x14ac:dyDescent="0.2">
      <c r="A138" s="3"/>
    </row>
    <row r="139" spans="1:1" ht="15.75" customHeight="1" x14ac:dyDescent="0.2">
      <c r="A139" s="3"/>
    </row>
    <row r="140" spans="1:1" ht="15.75" customHeight="1" x14ac:dyDescent="0.2">
      <c r="A140" s="3"/>
    </row>
    <row r="141" spans="1:1" ht="15.75" customHeight="1" x14ac:dyDescent="0.2">
      <c r="A141" s="3"/>
    </row>
    <row r="142" spans="1:1" ht="15.75" customHeight="1" x14ac:dyDescent="0.2">
      <c r="A142" s="3"/>
    </row>
    <row r="143" spans="1:1" ht="15.75" customHeight="1" x14ac:dyDescent="0.2">
      <c r="A143" s="3"/>
    </row>
    <row r="144" spans="1:1" ht="15.75" customHeight="1" x14ac:dyDescent="0.2">
      <c r="A144" s="3"/>
    </row>
    <row r="145" spans="1:1" ht="15.75" customHeight="1" x14ac:dyDescent="0.2">
      <c r="A145" s="3"/>
    </row>
    <row r="146" spans="1:1" ht="15.75" customHeight="1" x14ac:dyDescent="0.2">
      <c r="A146" s="3"/>
    </row>
    <row r="147" spans="1:1" ht="15.75" customHeight="1" x14ac:dyDescent="0.2">
      <c r="A147" s="3"/>
    </row>
    <row r="148" spans="1:1" ht="15.75" customHeight="1" x14ac:dyDescent="0.2">
      <c r="A148" s="3"/>
    </row>
    <row r="149" spans="1:1" ht="15.75" customHeight="1" x14ac:dyDescent="0.2">
      <c r="A149" s="3"/>
    </row>
    <row r="150" spans="1:1" ht="15.75" customHeight="1" x14ac:dyDescent="0.2">
      <c r="A150" s="3"/>
    </row>
    <row r="151" spans="1:1" ht="15.75" customHeight="1" x14ac:dyDescent="0.2">
      <c r="A151" s="3"/>
    </row>
    <row r="152" spans="1:1" ht="15.75" customHeight="1" x14ac:dyDescent="0.2">
      <c r="A152" s="3"/>
    </row>
    <row r="153" spans="1:1" ht="15.75" customHeight="1" x14ac:dyDescent="0.2">
      <c r="A153" s="3"/>
    </row>
    <row r="154" spans="1:1" ht="15.75" customHeight="1" x14ac:dyDescent="0.2">
      <c r="A154" s="3"/>
    </row>
    <row r="155" spans="1:1" ht="15.75" customHeight="1" x14ac:dyDescent="0.2">
      <c r="A155" s="3"/>
    </row>
    <row r="156" spans="1:1" ht="15.75" customHeight="1" x14ac:dyDescent="0.2">
      <c r="A156" s="3"/>
    </row>
    <row r="157" spans="1:1" ht="15.75" customHeight="1" x14ac:dyDescent="0.2">
      <c r="A157" s="3"/>
    </row>
    <row r="158" spans="1:1" ht="15.75" customHeight="1" x14ac:dyDescent="0.2">
      <c r="A158" s="3"/>
    </row>
    <row r="159" spans="1:1" ht="15.75" customHeight="1" x14ac:dyDescent="0.2">
      <c r="A159" s="3"/>
    </row>
    <row r="160" spans="1:1" ht="15.75" customHeight="1" x14ac:dyDescent="0.2">
      <c r="A160" s="3"/>
    </row>
    <row r="161" spans="1:1" ht="15.75" customHeight="1" x14ac:dyDescent="0.2">
      <c r="A161" s="3"/>
    </row>
    <row r="162" spans="1:1" ht="15.75" customHeight="1" x14ac:dyDescent="0.2">
      <c r="A162" s="3"/>
    </row>
    <row r="163" spans="1:1" ht="15.75" customHeight="1" x14ac:dyDescent="0.2">
      <c r="A163" s="3"/>
    </row>
    <row r="164" spans="1:1" ht="15.75" customHeight="1" x14ac:dyDescent="0.2">
      <c r="A164" s="3"/>
    </row>
    <row r="165" spans="1:1" ht="15.75" customHeight="1" x14ac:dyDescent="0.2">
      <c r="A165" s="3"/>
    </row>
    <row r="166" spans="1:1" ht="15.75" customHeight="1" x14ac:dyDescent="0.2">
      <c r="A166" s="3"/>
    </row>
    <row r="167" spans="1:1" ht="15.75" customHeight="1" x14ac:dyDescent="0.2">
      <c r="A167" s="3"/>
    </row>
    <row r="168" spans="1:1" ht="15.75" customHeight="1" x14ac:dyDescent="0.2">
      <c r="A168" s="3"/>
    </row>
    <row r="169" spans="1:1" ht="15.75" customHeight="1" x14ac:dyDescent="0.2">
      <c r="A169" s="3"/>
    </row>
    <row r="170" spans="1:1" ht="15.75" customHeight="1" x14ac:dyDescent="0.2">
      <c r="A170" s="3"/>
    </row>
    <row r="171" spans="1:1" ht="15.75" customHeight="1" x14ac:dyDescent="0.2">
      <c r="A171" s="3"/>
    </row>
    <row r="172" spans="1:1" ht="15.75" customHeight="1" x14ac:dyDescent="0.2">
      <c r="A172" s="3"/>
    </row>
    <row r="173" spans="1:1" ht="15.75" customHeight="1" x14ac:dyDescent="0.2">
      <c r="A173" s="3"/>
    </row>
    <row r="174" spans="1:1" ht="15.75" customHeight="1" x14ac:dyDescent="0.2">
      <c r="A174" s="3"/>
    </row>
    <row r="175" spans="1:1" ht="15.75" customHeight="1" x14ac:dyDescent="0.2">
      <c r="A175" s="3"/>
    </row>
    <row r="176" spans="1:1" ht="15.75" customHeight="1" x14ac:dyDescent="0.2">
      <c r="A176" s="3"/>
    </row>
    <row r="177" spans="1:1" ht="15.75" customHeight="1" x14ac:dyDescent="0.2">
      <c r="A177" s="3"/>
    </row>
    <row r="178" spans="1:1" ht="15.75" customHeight="1" x14ac:dyDescent="0.2">
      <c r="A178" s="3"/>
    </row>
    <row r="179" spans="1:1" ht="15.75" customHeight="1" x14ac:dyDescent="0.2">
      <c r="A179" s="3"/>
    </row>
    <row r="180" spans="1:1" ht="15.75" customHeight="1" x14ac:dyDescent="0.2">
      <c r="A180" s="3"/>
    </row>
    <row r="181" spans="1:1" ht="15.75" customHeight="1" x14ac:dyDescent="0.2">
      <c r="A181" s="3"/>
    </row>
    <row r="182" spans="1:1" ht="15.75" customHeight="1" x14ac:dyDescent="0.2">
      <c r="A182" s="3"/>
    </row>
    <row r="183" spans="1:1" ht="15.75" customHeight="1" x14ac:dyDescent="0.2">
      <c r="A183" s="3"/>
    </row>
    <row r="184" spans="1:1" ht="15.75" customHeight="1" x14ac:dyDescent="0.2">
      <c r="A184" s="3"/>
    </row>
    <row r="185" spans="1:1" ht="15.75" customHeight="1" x14ac:dyDescent="0.2">
      <c r="A185" s="3"/>
    </row>
    <row r="186" spans="1:1" ht="15.75" customHeight="1" x14ac:dyDescent="0.2">
      <c r="A186" s="3"/>
    </row>
    <row r="187" spans="1:1" ht="15.75" customHeight="1" x14ac:dyDescent="0.2">
      <c r="A187" s="3"/>
    </row>
    <row r="188" spans="1:1" ht="15.75" customHeight="1" x14ac:dyDescent="0.2">
      <c r="A188" s="3"/>
    </row>
    <row r="189" spans="1:1" ht="15.75" customHeight="1" x14ac:dyDescent="0.2">
      <c r="A189" s="3"/>
    </row>
    <row r="190" spans="1:1" ht="15.75" customHeight="1" x14ac:dyDescent="0.2">
      <c r="A190" s="3"/>
    </row>
    <row r="191" spans="1:1" ht="15.75" customHeight="1" x14ac:dyDescent="0.2">
      <c r="A191" s="3"/>
    </row>
    <row r="192" spans="1:1" ht="15.75" customHeight="1" x14ac:dyDescent="0.2">
      <c r="A192" s="3"/>
    </row>
    <row r="193" spans="1:1" ht="15.75" customHeight="1" x14ac:dyDescent="0.2">
      <c r="A193" s="3"/>
    </row>
    <row r="194" spans="1:1" ht="15.75" customHeight="1" x14ac:dyDescent="0.2">
      <c r="A194" s="3"/>
    </row>
    <row r="195" spans="1:1" ht="15.75" customHeight="1" x14ac:dyDescent="0.2">
      <c r="A195" s="3"/>
    </row>
    <row r="196" spans="1:1" ht="15.75" customHeight="1" x14ac:dyDescent="0.2">
      <c r="A196" s="3"/>
    </row>
    <row r="197" spans="1:1" ht="15.75" customHeight="1" x14ac:dyDescent="0.2">
      <c r="A197" s="3"/>
    </row>
    <row r="198" spans="1:1" ht="15.75" customHeight="1" x14ac:dyDescent="0.2">
      <c r="A198" s="3"/>
    </row>
    <row r="199" spans="1:1" ht="15.75" customHeight="1" x14ac:dyDescent="0.2">
      <c r="A199" s="3"/>
    </row>
    <row r="200" spans="1:1" ht="15.75" customHeight="1" x14ac:dyDescent="0.2">
      <c r="A200" s="3"/>
    </row>
    <row r="201" spans="1:1" ht="15.75" customHeight="1" x14ac:dyDescent="0.2">
      <c r="A201" s="3"/>
    </row>
    <row r="202" spans="1:1" ht="15.75" customHeight="1" x14ac:dyDescent="0.2">
      <c r="A202" s="3"/>
    </row>
    <row r="203" spans="1:1" ht="15.75" customHeight="1" x14ac:dyDescent="0.2">
      <c r="A203" s="3"/>
    </row>
    <row r="204" spans="1:1" ht="15.75" customHeight="1" x14ac:dyDescent="0.2">
      <c r="A204" s="3"/>
    </row>
    <row r="205" spans="1:1" ht="15.75" customHeight="1" x14ac:dyDescent="0.2">
      <c r="A205" s="3"/>
    </row>
    <row r="206" spans="1:1" ht="15.75" customHeight="1" x14ac:dyDescent="0.2">
      <c r="A206" s="3"/>
    </row>
    <row r="207" spans="1:1" ht="15.75" customHeight="1" x14ac:dyDescent="0.2">
      <c r="A207" s="3"/>
    </row>
    <row r="208" spans="1:1" ht="15.75" customHeight="1" x14ac:dyDescent="0.2">
      <c r="A208" s="3"/>
    </row>
    <row r="209" spans="1:1" ht="15.75" customHeight="1" x14ac:dyDescent="0.2">
      <c r="A209" s="3"/>
    </row>
    <row r="210" spans="1:1" ht="15.75" customHeight="1" x14ac:dyDescent="0.2">
      <c r="A210" s="3"/>
    </row>
    <row r="211" spans="1:1" ht="15.75" customHeight="1" x14ac:dyDescent="0.2">
      <c r="A211" s="3"/>
    </row>
    <row r="212" spans="1:1" ht="15.75" customHeight="1" x14ac:dyDescent="0.2">
      <c r="A212" s="3"/>
    </row>
    <row r="213" spans="1:1" ht="15.75" customHeight="1" x14ac:dyDescent="0.2">
      <c r="A213" s="3"/>
    </row>
    <row r="214" spans="1:1" ht="15.75" customHeight="1" x14ac:dyDescent="0.2">
      <c r="A214" s="3"/>
    </row>
    <row r="215" spans="1:1" ht="15.75" customHeight="1" x14ac:dyDescent="0.2">
      <c r="A215" s="3"/>
    </row>
    <row r="216" spans="1:1" ht="15.75" customHeight="1" x14ac:dyDescent="0.2">
      <c r="A216" s="3"/>
    </row>
    <row r="217" spans="1:1" ht="15.75" customHeight="1" x14ac:dyDescent="0.2">
      <c r="A217" s="3"/>
    </row>
    <row r="218" spans="1:1" ht="15.75" customHeight="1" x14ac:dyDescent="0.2">
      <c r="A218" s="3"/>
    </row>
    <row r="219" spans="1:1" ht="15.75" customHeight="1" x14ac:dyDescent="0.2">
      <c r="A219" s="3"/>
    </row>
    <row r="220" spans="1:1" ht="15.75" customHeight="1" x14ac:dyDescent="0.2">
      <c r="A220" s="3"/>
    </row>
    <row r="221" spans="1:1" ht="15.75" customHeight="1" x14ac:dyDescent="0.2">
      <c r="A221" s="3"/>
    </row>
    <row r="222" spans="1:1" ht="15.75" customHeight="1" x14ac:dyDescent="0.2">
      <c r="A222" s="3"/>
    </row>
    <row r="223" spans="1:1" ht="15.75" customHeight="1" x14ac:dyDescent="0.2">
      <c r="A223" s="3"/>
    </row>
    <row r="224" spans="1:1" ht="15.75" customHeight="1" x14ac:dyDescent="0.2">
      <c r="A224" s="3"/>
    </row>
    <row r="225" spans="1:1" ht="15.75" customHeight="1" x14ac:dyDescent="0.2">
      <c r="A225" s="3"/>
    </row>
    <row r="226" spans="1:1" ht="15.75" customHeight="1" x14ac:dyDescent="0.2">
      <c r="A226" s="3"/>
    </row>
    <row r="227" spans="1:1" ht="15.75" customHeight="1" x14ac:dyDescent="0.2">
      <c r="A227" s="3"/>
    </row>
    <row r="228" spans="1:1" ht="15.75" customHeight="1" x14ac:dyDescent="0.2">
      <c r="A228" s="3"/>
    </row>
    <row r="229" spans="1:1" ht="15.75" customHeight="1" x14ac:dyDescent="0.2">
      <c r="A229" s="3"/>
    </row>
    <row r="230" spans="1:1" ht="15.75" customHeight="1" x14ac:dyDescent="0.2">
      <c r="A230" s="3"/>
    </row>
    <row r="231" spans="1:1" ht="15.75" customHeight="1" x14ac:dyDescent="0.2">
      <c r="A231" s="3"/>
    </row>
    <row r="232" spans="1:1" ht="15.75" customHeight="1" x14ac:dyDescent="0.2">
      <c r="A232" s="3"/>
    </row>
    <row r="233" spans="1:1" ht="15.75" customHeight="1" x14ac:dyDescent="0.2">
      <c r="A233" s="3"/>
    </row>
    <row r="234" spans="1:1" ht="15.75" customHeight="1" x14ac:dyDescent="0.2">
      <c r="A234" s="3"/>
    </row>
    <row r="235" spans="1:1" ht="15.75" customHeight="1" x14ac:dyDescent="0.2">
      <c r="A235" s="3"/>
    </row>
    <row r="236" spans="1:1" ht="15.75" customHeight="1" x14ac:dyDescent="0.2">
      <c r="A236" s="3"/>
    </row>
    <row r="237" spans="1:1" ht="15.75" customHeight="1" x14ac:dyDescent="0.2">
      <c r="A237" s="3"/>
    </row>
    <row r="238" spans="1:1" ht="15.75" customHeight="1" x14ac:dyDescent="0.2">
      <c r="A238" s="3"/>
    </row>
    <row r="239" spans="1:1" ht="15.75" customHeight="1" x14ac:dyDescent="0.2">
      <c r="A239" s="3"/>
    </row>
    <row r="240" spans="1:1" ht="15.75" customHeight="1" x14ac:dyDescent="0.2">
      <c r="A240" s="3"/>
    </row>
    <row r="241" spans="1:1" ht="15.75" customHeight="1" x14ac:dyDescent="0.2">
      <c r="A241" s="3"/>
    </row>
    <row r="242" spans="1:1" ht="15.75" customHeight="1" x14ac:dyDescent="0.2">
      <c r="A242" s="3"/>
    </row>
    <row r="243" spans="1:1" ht="15.75" customHeight="1" x14ac:dyDescent="0.2">
      <c r="A243" s="3"/>
    </row>
    <row r="244" spans="1:1" ht="15.75" customHeight="1" x14ac:dyDescent="0.2">
      <c r="A244" s="3"/>
    </row>
    <row r="245" spans="1:1" ht="15.75" customHeight="1" x14ac:dyDescent="0.2">
      <c r="A245" s="3"/>
    </row>
    <row r="246" spans="1:1" ht="15.75" customHeight="1" x14ac:dyDescent="0.2">
      <c r="A246" s="3"/>
    </row>
    <row r="247" spans="1:1" ht="15.75" customHeight="1" x14ac:dyDescent="0.2">
      <c r="A247" s="3"/>
    </row>
    <row r="248" spans="1:1" ht="15.75" customHeight="1" x14ac:dyDescent="0.2">
      <c r="A248" s="3"/>
    </row>
    <row r="249" spans="1:1" ht="15.75" customHeight="1" x14ac:dyDescent="0.2">
      <c r="A249" s="3"/>
    </row>
    <row r="250" spans="1:1" ht="15.75" customHeight="1" x14ac:dyDescent="0.2">
      <c r="A250" s="3"/>
    </row>
    <row r="251" spans="1:1" ht="15.75" customHeight="1" x14ac:dyDescent="0.2">
      <c r="A251" s="3"/>
    </row>
    <row r="252" spans="1:1" ht="15.75" customHeight="1" x14ac:dyDescent="0.2">
      <c r="A252" s="3"/>
    </row>
    <row r="253" spans="1:1" ht="15.75" customHeight="1" x14ac:dyDescent="0.2">
      <c r="A253" s="3"/>
    </row>
    <row r="254" spans="1:1" ht="15.75" customHeight="1" x14ac:dyDescent="0.2">
      <c r="A254" s="3"/>
    </row>
    <row r="255" spans="1:1" ht="15.75" customHeight="1" x14ac:dyDescent="0.2">
      <c r="A255" s="3"/>
    </row>
    <row r="256" spans="1:1" ht="15.75" customHeight="1" x14ac:dyDescent="0.2">
      <c r="A256" s="3"/>
    </row>
    <row r="257" spans="1:1" ht="15.75" customHeight="1" x14ac:dyDescent="0.2">
      <c r="A257" s="3"/>
    </row>
    <row r="258" spans="1:1" ht="15.75" customHeight="1" x14ac:dyDescent="0.2">
      <c r="A258" s="3"/>
    </row>
    <row r="259" spans="1:1" ht="15.75" customHeight="1" x14ac:dyDescent="0.2">
      <c r="A259" s="3"/>
    </row>
    <row r="260" spans="1:1" ht="15.75" customHeight="1" x14ac:dyDescent="0.2">
      <c r="A260" s="3"/>
    </row>
    <row r="261" spans="1:1" ht="15.75" customHeight="1" x14ac:dyDescent="0.2">
      <c r="A261" s="3"/>
    </row>
    <row r="262" spans="1:1" ht="15.75" customHeight="1" x14ac:dyDescent="0.2">
      <c r="A262" s="3"/>
    </row>
    <row r="263" spans="1:1" ht="15.75" customHeight="1" x14ac:dyDescent="0.2">
      <c r="A263" s="3"/>
    </row>
    <row r="264" spans="1:1" ht="15.75" customHeight="1" x14ac:dyDescent="0.2">
      <c r="A264" s="3"/>
    </row>
    <row r="265" spans="1:1" ht="15.75" customHeight="1" x14ac:dyDescent="0.2">
      <c r="A265" s="3"/>
    </row>
    <row r="266" spans="1:1" ht="15.75" customHeight="1" x14ac:dyDescent="0.2">
      <c r="A266" s="3"/>
    </row>
    <row r="267" spans="1:1" ht="15.75" customHeight="1" x14ac:dyDescent="0.2">
      <c r="A267" s="3"/>
    </row>
    <row r="268" spans="1:1" ht="15.75" customHeight="1" x14ac:dyDescent="0.2">
      <c r="A268" s="3"/>
    </row>
    <row r="269" spans="1:1" ht="15.75" customHeight="1" x14ac:dyDescent="0.2">
      <c r="A269" s="3"/>
    </row>
    <row r="270" spans="1:1" ht="15.75" customHeight="1" x14ac:dyDescent="0.2">
      <c r="A270" s="3"/>
    </row>
    <row r="271" spans="1:1" ht="15.75" customHeight="1" x14ac:dyDescent="0.2">
      <c r="A271" s="3"/>
    </row>
    <row r="272" spans="1:1" ht="15.75" customHeight="1" x14ac:dyDescent="0.2">
      <c r="A272" s="3"/>
    </row>
    <row r="273" spans="1:1" ht="15.75" customHeight="1" x14ac:dyDescent="0.2">
      <c r="A273" s="3"/>
    </row>
    <row r="274" spans="1:1" ht="15.75" customHeight="1" x14ac:dyDescent="0.2">
      <c r="A274" s="3"/>
    </row>
    <row r="275" spans="1:1" ht="15.75" customHeight="1" x14ac:dyDescent="0.2">
      <c r="A275" s="3"/>
    </row>
    <row r="276" spans="1:1" ht="15.75" customHeight="1" x14ac:dyDescent="0.2">
      <c r="A276" s="3"/>
    </row>
    <row r="277" spans="1:1" ht="15.75" customHeight="1" x14ac:dyDescent="0.2">
      <c r="A277" s="3"/>
    </row>
    <row r="278" spans="1:1" ht="15.75" customHeight="1" x14ac:dyDescent="0.2">
      <c r="A278" s="3"/>
    </row>
    <row r="279" spans="1:1" ht="15.75" customHeight="1" x14ac:dyDescent="0.2">
      <c r="A279" s="3"/>
    </row>
    <row r="280" spans="1:1" ht="15.75" customHeight="1" x14ac:dyDescent="0.2">
      <c r="A280" s="3"/>
    </row>
    <row r="281" spans="1:1" ht="15.75" customHeight="1" x14ac:dyDescent="0.2">
      <c r="A281" s="3"/>
    </row>
    <row r="282" spans="1:1" ht="15.75" customHeight="1" x14ac:dyDescent="0.2">
      <c r="A282" s="3"/>
    </row>
    <row r="283" spans="1:1" ht="15.75" customHeight="1" x14ac:dyDescent="0.2">
      <c r="A283" s="3"/>
    </row>
    <row r="284" spans="1:1" ht="15.75" customHeight="1" x14ac:dyDescent="0.2">
      <c r="A284" s="3"/>
    </row>
    <row r="285" spans="1:1" ht="15.75" customHeight="1" x14ac:dyDescent="0.2">
      <c r="A285" s="3"/>
    </row>
    <row r="286" spans="1:1" ht="15.75" customHeight="1" x14ac:dyDescent="0.2">
      <c r="A286" s="3"/>
    </row>
    <row r="287" spans="1:1" ht="15.75" customHeight="1" x14ac:dyDescent="0.2">
      <c r="A287" s="3"/>
    </row>
    <row r="288" spans="1:1" ht="15.75" customHeight="1" x14ac:dyDescent="0.2">
      <c r="A288" s="3"/>
    </row>
    <row r="289" spans="1:1" ht="15.75" customHeight="1" x14ac:dyDescent="0.2">
      <c r="A289" s="3"/>
    </row>
    <row r="290" spans="1:1" ht="15.75" customHeight="1" x14ac:dyDescent="0.2">
      <c r="A290" s="3"/>
    </row>
    <row r="291" spans="1:1" ht="15.75" customHeight="1" x14ac:dyDescent="0.2">
      <c r="A291" s="3"/>
    </row>
    <row r="292" spans="1:1" ht="15.75" customHeight="1" x14ac:dyDescent="0.2">
      <c r="A292" s="3"/>
    </row>
    <row r="293" spans="1:1" ht="15.75" customHeight="1" x14ac:dyDescent="0.2">
      <c r="A293" s="3"/>
    </row>
    <row r="294" spans="1:1" ht="15.75" customHeight="1" x14ac:dyDescent="0.2">
      <c r="A294" s="3"/>
    </row>
    <row r="295" spans="1:1" ht="15.75" customHeight="1" x14ac:dyDescent="0.2">
      <c r="A295" s="3"/>
    </row>
    <row r="296" spans="1:1" ht="15.75" customHeight="1" x14ac:dyDescent="0.2">
      <c r="A296" s="3"/>
    </row>
    <row r="297" spans="1:1" ht="15.75" customHeight="1" x14ac:dyDescent="0.2">
      <c r="A297" s="3"/>
    </row>
    <row r="298" spans="1:1" ht="15.75" customHeight="1" x14ac:dyDescent="0.2">
      <c r="A298" s="3"/>
    </row>
    <row r="299" spans="1:1" ht="15.75" customHeight="1" x14ac:dyDescent="0.2">
      <c r="A299" s="3"/>
    </row>
    <row r="300" spans="1:1" ht="15.75" customHeight="1" x14ac:dyDescent="0.2">
      <c r="A300" s="3"/>
    </row>
    <row r="301" spans="1:1" ht="15.75" customHeight="1" x14ac:dyDescent="0.2">
      <c r="A301" s="3"/>
    </row>
    <row r="302" spans="1:1" ht="15.75" customHeight="1" x14ac:dyDescent="0.2">
      <c r="A302" s="3"/>
    </row>
    <row r="303" spans="1:1" ht="15.75" customHeight="1" x14ac:dyDescent="0.2">
      <c r="A303" s="3"/>
    </row>
    <row r="304" spans="1:1" ht="15.75" customHeight="1" x14ac:dyDescent="0.2">
      <c r="A304" s="3"/>
    </row>
    <row r="305" spans="1:1" ht="15.75" customHeight="1" x14ac:dyDescent="0.2">
      <c r="A305" s="3"/>
    </row>
    <row r="306" spans="1:1" ht="15.75" customHeight="1" x14ac:dyDescent="0.2">
      <c r="A306" s="3"/>
    </row>
    <row r="307" spans="1:1" ht="15.75" customHeight="1" x14ac:dyDescent="0.2">
      <c r="A307" s="3"/>
    </row>
    <row r="308" spans="1:1" ht="15.75" customHeight="1" x14ac:dyDescent="0.2">
      <c r="A308" s="3"/>
    </row>
    <row r="309" spans="1:1" ht="15.75" customHeight="1" x14ac:dyDescent="0.2">
      <c r="A309" s="3"/>
    </row>
    <row r="310" spans="1:1" ht="15.75" customHeight="1" x14ac:dyDescent="0.2">
      <c r="A310" s="3"/>
    </row>
    <row r="311" spans="1:1" ht="15.75" customHeight="1" x14ac:dyDescent="0.2">
      <c r="A311" s="3"/>
    </row>
    <row r="312" spans="1:1" ht="15.75" customHeight="1" x14ac:dyDescent="0.2">
      <c r="A312" s="3"/>
    </row>
    <row r="313" spans="1:1" ht="15.75" customHeight="1" x14ac:dyDescent="0.2">
      <c r="A313" s="3"/>
    </row>
    <row r="314" spans="1:1" ht="15.75" customHeight="1" x14ac:dyDescent="0.2">
      <c r="A314" s="3"/>
    </row>
    <row r="315" spans="1:1" ht="15.75" customHeight="1" x14ac:dyDescent="0.2">
      <c r="A315" s="3"/>
    </row>
    <row r="316" spans="1:1" ht="15.75" customHeight="1" x14ac:dyDescent="0.2">
      <c r="A316" s="3"/>
    </row>
    <row r="317" spans="1:1" ht="15.75" customHeight="1" x14ac:dyDescent="0.2">
      <c r="A317" s="3"/>
    </row>
    <row r="318" spans="1:1" ht="15.75" customHeight="1" x14ac:dyDescent="0.2">
      <c r="A318" s="3"/>
    </row>
    <row r="319" spans="1:1" ht="15.75" customHeight="1" x14ac:dyDescent="0.2">
      <c r="A319" s="3"/>
    </row>
    <row r="320" spans="1:1" ht="15.75" customHeight="1" x14ac:dyDescent="0.2">
      <c r="A320" s="3"/>
    </row>
    <row r="321" spans="1:1" ht="15.75" customHeight="1" x14ac:dyDescent="0.2">
      <c r="A321" s="3"/>
    </row>
    <row r="322" spans="1:1" ht="15.75" customHeight="1" x14ac:dyDescent="0.2">
      <c r="A322" s="3"/>
    </row>
    <row r="323" spans="1:1" ht="15.75" customHeight="1" x14ac:dyDescent="0.2">
      <c r="A323" s="3"/>
    </row>
    <row r="324" spans="1:1" ht="15.75" customHeight="1" x14ac:dyDescent="0.2">
      <c r="A324" s="3"/>
    </row>
    <row r="325" spans="1:1" ht="15.75" customHeight="1" x14ac:dyDescent="0.2">
      <c r="A325" s="3"/>
    </row>
    <row r="326" spans="1:1" ht="15.75" customHeight="1" x14ac:dyDescent="0.2">
      <c r="A326" s="3"/>
    </row>
    <row r="327" spans="1:1" ht="15.75" customHeight="1" x14ac:dyDescent="0.2">
      <c r="A327" s="3"/>
    </row>
    <row r="328" spans="1:1" ht="15.75" customHeight="1" x14ac:dyDescent="0.2">
      <c r="A328" s="3"/>
    </row>
    <row r="329" spans="1:1" ht="15.75" customHeight="1" x14ac:dyDescent="0.2">
      <c r="A329" s="3"/>
    </row>
    <row r="330" spans="1:1" ht="15.75" customHeight="1" x14ac:dyDescent="0.2">
      <c r="A330" s="3"/>
    </row>
    <row r="331" spans="1:1" ht="15.75" customHeight="1" x14ac:dyDescent="0.2">
      <c r="A331" s="3"/>
    </row>
    <row r="332" spans="1:1" ht="15.75" customHeight="1" x14ac:dyDescent="0.2">
      <c r="A332" s="3"/>
    </row>
    <row r="333" spans="1:1" ht="15.75" customHeight="1" x14ac:dyDescent="0.2">
      <c r="A333" s="3"/>
    </row>
    <row r="334" spans="1:1" ht="15.75" customHeight="1" x14ac:dyDescent="0.2">
      <c r="A334" s="3"/>
    </row>
    <row r="335" spans="1:1" ht="15.75" customHeight="1" x14ac:dyDescent="0.2">
      <c r="A335" s="3"/>
    </row>
    <row r="336" spans="1:1" ht="15.75" customHeight="1" x14ac:dyDescent="0.2">
      <c r="A336" s="3"/>
    </row>
    <row r="337" spans="1:1" ht="15.75" customHeight="1" x14ac:dyDescent="0.2">
      <c r="A337" s="3"/>
    </row>
    <row r="338" spans="1:1" ht="15.75" customHeight="1" x14ac:dyDescent="0.2">
      <c r="A338" s="3"/>
    </row>
    <row r="339" spans="1:1" ht="15.75" customHeight="1" x14ac:dyDescent="0.2">
      <c r="A339" s="3"/>
    </row>
    <row r="340" spans="1:1" ht="15.75" customHeight="1" x14ac:dyDescent="0.2">
      <c r="A340" s="3"/>
    </row>
    <row r="341" spans="1:1" ht="15.75" customHeight="1" x14ac:dyDescent="0.2">
      <c r="A341" s="3"/>
    </row>
    <row r="342" spans="1:1" ht="15.75" customHeight="1" x14ac:dyDescent="0.2">
      <c r="A342" s="3"/>
    </row>
    <row r="343" spans="1:1" ht="15.75" customHeight="1" x14ac:dyDescent="0.2">
      <c r="A343" s="3"/>
    </row>
    <row r="344" spans="1:1" ht="15.75" customHeight="1" x14ac:dyDescent="0.2">
      <c r="A344" s="3"/>
    </row>
    <row r="345" spans="1:1" ht="15.75" customHeight="1" x14ac:dyDescent="0.2">
      <c r="A345" s="3"/>
    </row>
    <row r="346" spans="1:1" ht="15.75" customHeight="1" x14ac:dyDescent="0.2">
      <c r="A346" s="3"/>
    </row>
    <row r="347" spans="1:1" ht="15.75" customHeight="1" x14ac:dyDescent="0.2">
      <c r="A347" s="3"/>
    </row>
    <row r="348" spans="1:1" ht="15.75" customHeight="1" x14ac:dyDescent="0.2">
      <c r="A348" s="3"/>
    </row>
    <row r="349" spans="1:1" ht="15.75" customHeight="1" x14ac:dyDescent="0.2">
      <c r="A349" s="3"/>
    </row>
    <row r="350" spans="1:1" ht="15.75" customHeight="1" x14ac:dyDescent="0.2">
      <c r="A350" s="3"/>
    </row>
    <row r="351" spans="1:1" ht="15.75" customHeight="1" x14ac:dyDescent="0.2">
      <c r="A351" s="3"/>
    </row>
    <row r="352" spans="1:1" ht="15.75" customHeight="1" x14ac:dyDescent="0.2">
      <c r="A352" s="3"/>
    </row>
    <row r="353" spans="1:1" ht="15.75" customHeight="1" x14ac:dyDescent="0.2">
      <c r="A353" s="3"/>
    </row>
    <row r="354" spans="1:1" ht="15.75" customHeight="1" x14ac:dyDescent="0.2">
      <c r="A354" s="3"/>
    </row>
    <row r="355" spans="1:1" ht="15.75" customHeight="1" x14ac:dyDescent="0.2">
      <c r="A355" s="3"/>
    </row>
    <row r="356" spans="1:1" ht="15.75" customHeight="1" x14ac:dyDescent="0.2">
      <c r="A356" s="3"/>
    </row>
    <row r="357" spans="1:1" ht="15.75" customHeight="1" x14ac:dyDescent="0.2">
      <c r="A357" s="3"/>
    </row>
    <row r="358" spans="1:1" ht="15.75" customHeight="1" x14ac:dyDescent="0.2">
      <c r="A358" s="3"/>
    </row>
    <row r="359" spans="1:1" ht="15.75" customHeight="1" x14ac:dyDescent="0.2">
      <c r="A359" s="3"/>
    </row>
    <row r="360" spans="1:1" ht="15.75" customHeight="1" x14ac:dyDescent="0.2">
      <c r="A360" s="3"/>
    </row>
    <row r="361" spans="1:1" ht="15.75" customHeight="1" x14ac:dyDescent="0.2">
      <c r="A361" s="3"/>
    </row>
    <row r="362" spans="1:1" ht="15.75" customHeight="1" x14ac:dyDescent="0.2">
      <c r="A362" s="3"/>
    </row>
    <row r="363" spans="1:1" ht="15.75" customHeight="1" x14ac:dyDescent="0.2">
      <c r="A363" s="3"/>
    </row>
    <row r="364" spans="1:1" ht="15.75" customHeight="1" x14ac:dyDescent="0.2">
      <c r="A364" s="3"/>
    </row>
    <row r="365" spans="1:1" ht="15.75" customHeight="1" x14ac:dyDescent="0.2">
      <c r="A365" s="3"/>
    </row>
    <row r="366" spans="1:1" ht="15.75" customHeight="1" x14ac:dyDescent="0.2">
      <c r="A366" s="3"/>
    </row>
    <row r="367" spans="1:1" ht="15.75" customHeight="1" x14ac:dyDescent="0.2">
      <c r="A367" s="3"/>
    </row>
    <row r="368" spans="1:1" ht="15.75" customHeight="1" x14ac:dyDescent="0.2">
      <c r="A368" s="3"/>
    </row>
    <row r="369" spans="1:1" ht="15.75" customHeight="1" x14ac:dyDescent="0.2">
      <c r="A369" s="3"/>
    </row>
    <row r="370" spans="1:1" ht="15.75" customHeight="1" x14ac:dyDescent="0.2">
      <c r="A370" s="3"/>
    </row>
    <row r="371" spans="1:1" ht="15.75" customHeight="1" x14ac:dyDescent="0.2">
      <c r="A371" s="3"/>
    </row>
    <row r="372" spans="1:1" ht="15.75" customHeight="1" x14ac:dyDescent="0.2">
      <c r="A372" s="3"/>
    </row>
    <row r="373" spans="1:1" ht="15.75" customHeight="1" x14ac:dyDescent="0.2">
      <c r="A373" s="3"/>
    </row>
    <row r="374" spans="1:1" ht="15.75" customHeight="1" x14ac:dyDescent="0.2">
      <c r="A374" s="3"/>
    </row>
    <row r="375" spans="1:1" ht="15.75" customHeight="1" x14ac:dyDescent="0.2">
      <c r="A375" s="3"/>
    </row>
    <row r="376" spans="1:1" ht="15.75" customHeight="1" x14ac:dyDescent="0.2">
      <c r="A376" s="3"/>
    </row>
    <row r="377" spans="1:1" ht="15.75" customHeight="1" x14ac:dyDescent="0.2">
      <c r="A377" s="3"/>
    </row>
    <row r="378" spans="1:1" ht="15.75" customHeight="1" x14ac:dyDescent="0.2">
      <c r="A378" s="3"/>
    </row>
    <row r="379" spans="1:1" ht="15.75" customHeight="1" x14ac:dyDescent="0.2">
      <c r="A379" s="3"/>
    </row>
    <row r="380" spans="1:1" ht="15.75" customHeight="1" x14ac:dyDescent="0.2">
      <c r="A380" s="3"/>
    </row>
    <row r="381" spans="1:1" ht="15.75" customHeight="1" x14ac:dyDescent="0.2">
      <c r="A381" s="3"/>
    </row>
    <row r="382" spans="1:1" ht="15.75" customHeight="1" x14ac:dyDescent="0.2">
      <c r="A382" s="3"/>
    </row>
    <row r="383" spans="1:1" ht="15.75" customHeight="1" x14ac:dyDescent="0.2">
      <c r="A383" s="3"/>
    </row>
    <row r="384" spans="1:1" ht="15.75" customHeight="1" x14ac:dyDescent="0.2">
      <c r="A384" s="3"/>
    </row>
    <row r="385" spans="1:1" ht="15.75" customHeight="1" x14ac:dyDescent="0.2">
      <c r="A385" s="3"/>
    </row>
    <row r="386" spans="1:1" ht="15.75" customHeight="1" x14ac:dyDescent="0.2">
      <c r="A386" s="3"/>
    </row>
    <row r="387" spans="1:1" ht="15.75" customHeight="1" x14ac:dyDescent="0.2">
      <c r="A387" s="3"/>
    </row>
    <row r="388" spans="1:1" ht="15.75" customHeight="1" x14ac:dyDescent="0.2">
      <c r="A388" s="3"/>
    </row>
    <row r="389" spans="1:1" ht="15.75" customHeight="1" x14ac:dyDescent="0.2">
      <c r="A389" s="3"/>
    </row>
    <row r="390" spans="1:1" ht="15.75" customHeight="1" x14ac:dyDescent="0.2">
      <c r="A390" s="3"/>
    </row>
    <row r="391" spans="1:1" ht="15.75" customHeight="1" x14ac:dyDescent="0.2">
      <c r="A391" s="3"/>
    </row>
    <row r="392" spans="1:1" ht="15.75" customHeight="1" x14ac:dyDescent="0.2">
      <c r="A392" s="3"/>
    </row>
    <row r="393" spans="1:1" ht="15.75" customHeight="1" x14ac:dyDescent="0.2">
      <c r="A393" s="3"/>
    </row>
    <row r="394" spans="1:1" ht="15.75" customHeight="1" x14ac:dyDescent="0.2">
      <c r="A394" s="3"/>
    </row>
    <row r="395" spans="1:1" ht="15.75" customHeight="1" x14ac:dyDescent="0.2">
      <c r="A395" s="3"/>
    </row>
    <row r="396" spans="1:1" ht="15.75" customHeight="1" x14ac:dyDescent="0.2">
      <c r="A396" s="3"/>
    </row>
    <row r="397" spans="1:1" ht="15.75" customHeight="1" x14ac:dyDescent="0.2">
      <c r="A397" s="3"/>
    </row>
    <row r="398" spans="1:1" ht="15.75" customHeight="1" x14ac:dyDescent="0.2">
      <c r="A398" s="3"/>
    </row>
    <row r="399" spans="1:1" ht="15.75" customHeight="1" x14ac:dyDescent="0.2">
      <c r="A399" s="3"/>
    </row>
    <row r="400" spans="1:1" ht="15.75" customHeight="1" x14ac:dyDescent="0.2">
      <c r="A400" s="3"/>
    </row>
    <row r="401" spans="1:1" ht="15.75" customHeight="1" x14ac:dyDescent="0.2">
      <c r="A401" s="3"/>
    </row>
    <row r="402" spans="1:1" ht="15.75" customHeight="1" x14ac:dyDescent="0.2">
      <c r="A402" s="3"/>
    </row>
    <row r="403" spans="1:1" ht="15.75" customHeight="1" x14ac:dyDescent="0.2">
      <c r="A403" s="3"/>
    </row>
    <row r="404" spans="1:1" ht="15.75" customHeight="1" x14ac:dyDescent="0.2">
      <c r="A404" s="3"/>
    </row>
    <row r="405" spans="1:1" ht="15.75" customHeight="1" x14ac:dyDescent="0.2">
      <c r="A405" s="3"/>
    </row>
    <row r="406" spans="1:1" ht="15.75" customHeight="1" x14ac:dyDescent="0.2">
      <c r="A406" s="3"/>
    </row>
    <row r="407" spans="1:1" ht="15.75" customHeight="1" x14ac:dyDescent="0.2">
      <c r="A407" s="3"/>
    </row>
    <row r="408" spans="1:1" ht="15.75" customHeight="1" x14ac:dyDescent="0.2">
      <c r="A408" s="3"/>
    </row>
    <row r="409" spans="1:1" ht="15.75" customHeight="1" x14ac:dyDescent="0.2">
      <c r="A409" s="3"/>
    </row>
    <row r="410" spans="1:1" ht="15.75" customHeight="1" x14ac:dyDescent="0.2">
      <c r="A410" s="3"/>
    </row>
    <row r="411" spans="1:1" ht="15.75" customHeight="1" x14ac:dyDescent="0.2">
      <c r="A411" s="3"/>
    </row>
    <row r="412" spans="1:1" ht="15.75" customHeight="1" x14ac:dyDescent="0.2">
      <c r="A412" s="3"/>
    </row>
    <row r="413" spans="1:1" ht="15.75" customHeight="1" x14ac:dyDescent="0.2">
      <c r="A413" s="3"/>
    </row>
    <row r="414" spans="1:1" ht="15.75" customHeight="1" x14ac:dyDescent="0.2">
      <c r="A414" s="3"/>
    </row>
    <row r="415" spans="1:1" ht="15.75" customHeight="1" x14ac:dyDescent="0.2">
      <c r="A415" s="3"/>
    </row>
    <row r="416" spans="1:1" ht="15.75" customHeight="1" x14ac:dyDescent="0.2">
      <c r="A416" s="3"/>
    </row>
    <row r="417" spans="1:1" ht="15.75" customHeight="1" x14ac:dyDescent="0.2">
      <c r="A417" s="3"/>
    </row>
    <row r="418" spans="1:1" ht="15.75" customHeight="1" x14ac:dyDescent="0.2">
      <c r="A418" s="3"/>
    </row>
    <row r="419" spans="1:1" ht="15.75" customHeight="1" x14ac:dyDescent="0.2">
      <c r="A419" s="3"/>
    </row>
    <row r="420" spans="1:1" ht="15.75" customHeight="1" x14ac:dyDescent="0.2">
      <c r="A420" s="3"/>
    </row>
    <row r="421" spans="1:1" ht="15.75" customHeight="1" x14ac:dyDescent="0.2">
      <c r="A421" s="3"/>
    </row>
    <row r="422" spans="1:1" ht="15.75" customHeight="1" x14ac:dyDescent="0.2">
      <c r="A422" s="3"/>
    </row>
    <row r="423" spans="1:1" ht="15.75" customHeight="1" x14ac:dyDescent="0.2">
      <c r="A423" s="3"/>
    </row>
    <row r="424" spans="1:1" ht="15.75" customHeight="1" x14ac:dyDescent="0.2">
      <c r="A424" s="3"/>
    </row>
    <row r="425" spans="1:1" ht="15.75" customHeight="1" x14ac:dyDescent="0.2">
      <c r="A425" s="3"/>
    </row>
    <row r="426" spans="1:1" ht="15.75" customHeight="1" x14ac:dyDescent="0.2">
      <c r="A426" s="3"/>
    </row>
    <row r="427" spans="1:1" ht="15.75" customHeight="1" x14ac:dyDescent="0.2">
      <c r="A427" s="3"/>
    </row>
    <row r="428" spans="1:1" ht="15.75" customHeight="1" x14ac:dyDescent="0.2">
      <c r="A428" s="3"/>
    </row>
    <row r="429" spans="1:1" ht="15.75" customHeight="1" x14ac:dyDescent="0.2">
      <c r="A429" s="3"/>
    </row>
    <row r="430" spans="1:1" ht="15.75" customHeight="1" x14ac:dyDescent="0.2">
      <c r="A430" s="3"/>
    </row>
    <row r="431" spans="1:1" ht="15.75" customHeight="1" x14ac:dyDescent="0.2">
      <c r="A431" s="3"/>
    </row>
    <row r="432" spans="1:1" ht="15.75" customHeight="1" x14ac:dyDescent="0.2">
      <c r="A432" s="3"/>
    </row>
    <row r="433" spans="1:1" ht="15.75" customHeight="1" x14ac:dyDescent="0.2">
      <c r="A433" s="3"/>
    </row>
    <row r="434" spans="1:1" ht="15.75" customHeight="1" x14ac:dyDescent="0.2">
      <c r="A434" s="3"/>
    </row>
    <row r="435" spans="1:1" ht="15.75" customHeight="1" x14ac:dyDescent="0.2">
      <c r="A435" s="3"/>
    </row>
    <row r="436" spans="1:1" ht="15.75" customHeight="1" x14ac:dyDescent="0.2">
      <c r="A436" s="3"/>
    </row>
    <row r="437" spans="1:1" ht="15.75" customHeight="1" x14ac:dyDescent="0.2">
      <c r="A437" s="3"/>
    </row>
    <row r="438" spans="1:1" ht="15.75" customHeight="1" x14ac:dyDescent="0.2">
      <c r="A438" s="3"/>
    </row>
    <row r="439" spans="1:1" ht="15.75" customHeight="1" x14ac:dyDescent="0.2">
      <c r="A439" s="3"/>
    </row>
    <row r="440" spans="1:1" ht="15.75" customHeight="1" x14ac:dyDescent="0.2">
      <c r="A440" s="3"/>
    </row>
    <row r="441" spans="1:1" ht="15.75" customHeight="1" x14ac:dyDescent="0.2">
      <c r="A441" s="3"/>
    </row>
    <row r="442" spans="1:1" ht="15.75" customHeight="1" x14ac:dyDescent="0.2">
      <c r="A442" s="3"/>
    </row>
    <row r="443" spans="1:1" ht="15.75" customHeight="1" x14ac:dyDescent="0.2">
      <c r="A443" s="3"/>
    </row>
    <row r="444" spans="1:1" ht="15.75" customHeight="1" x14ac:dyDescent="0.2">
      <c r="A444" s="3"/>
    </row>
    <row r="445" spans="1:1" ht="15.75" customHeight="1" x14ac:dyDescent="0.2">
      <c r="A445" s="3"/>
    </row>
    <row r="446" spans="1:1" ht="15.75" customHeight="1" x14ac:dyDescent="0.2">
      <c r="A446" s="3"/>
    </row>
    <row r="447" spans="1:1" ht="15.75" customHeight="1" x14ac:dyDescent="0.2">
      <c r="A447" s="3"/>
    </row>
    <row r="448" spans="1:1" ht="15.75" customHeight="1" x14ac:dyDescent="0.2">
      <c r="A448" s="3"/>
    </row>
    <row r="449" spans="1:1" ht="15.75" customHeight="1" x14ac:dyDescent="0.2">
      <c r="A449" s="3"/>
    </row>
    <row r="450" spans="1:1" ht="15.75" customHeight="1" x14ac:dyDescent="0.2">
      <c r="A450" s="3"/>
    </row>
    <row r="451" spans="1:1" ht="15.75" customHeight="1" x14ac:dyDescent="0.2">
      <c r="A451" s="3"/>
    </row>
    <row r="452" spans="1:1" ht="15.75" customHeight="1" x14ac:dyDescent="0.2">
      <c r="A452" s="3"/>
    </row>
    <row r="453" spans="1:1" ht="15.75" customHeight="1" x14ac:dyDescent="0.2">
      <c r="A453" s="3"/>
    </row>
    <row r="454" spans="1:1" ht="15.75" customHeight="1" x14ac:dyDescent="0.2">
      <c r="A454" s="3"/>
    </row>
    <row r="455" spans="1:1" ht="15.75" customHeight="1" x14ac:dyDescent="0.2">
      <c r="A455" s="3"/>
    </row>
    <row r="456" spans="1:1" ht="15.75" customHeight="1" x14ac:dyDescent="0.2">
      <c r="A456" s="3"/>
    </row>
    <row r="457" spans="1:1" ht="15.75" customHeight="1" x14ac:dyDescent="0.2">
      <c r="A457" s="3"/>
    </row>
    <row r="458" spans="1:1" ht="15.75" customHeight="1" x14ac:dyDescent="0.2">
      <c r="A458" s="3"/>
    </row>
    <row r="459" spans="1:1" ht="15.75" customHeight="1" x14ac:dyDescent="0.2">
      <c r="A459" s="3"/>
    </row>
    <row r="460" spans="1:1" ht="15.75" customHeight="1" x14ac:dyDescent="0.2">
      <c r="A460" s="3"/>
    </row>
    <row r="461" spans="1:1" ht="15.75" customHeight="1" x14ac:dyDescent="0.2">
      <c r="A461" s="3"/>
    </row>
    <row r="462" spans="1:1" ht="15.75" customHeight="1" x14ac:dyDescent="0.2">
      <c r="A462" s="3"/>
    </row>
    <row r="463" spans="1:1" ht="15.75" customHeight="1" x14ac:dyDescent="0.2">
      <c r="A463" s="3"/>
    </row>
    <row r="464" spans="1:1" ht="15.75" customHeight="1" x14ac:dyDescent="0.2">
      <c r="A464" s="3"/>
    </row>
    <row r="465" spans="1:1" ht="15.75" customHeight="1" x14ac:dyDescent="0.2">
      <c r="A465" s="3"/>
    </row>
    <row r="466" spans="1:1" ht="15.75" customHeight="1" x14ac:dyDescent="0.2">
      <c r="A466" s="3"/>
    </row>
    <row r="467" spans="1:1" ht="15.75" customHeight="1" x14ac:dyDescent="0.2">
      <c r="A467" s="3"/>
    </row>
    <row r="468" spans="1:1" ht="15.75" customHeight="1" x14ac:dyDescent="0.2">
      <c r="A468" s="3"/>
    </row>
    <row r="469" spans="1:1" ht="15.75" customHeight="1" x14ac:dyDescent="0.2">
      <c r="A469" s="3"/>
    </row>
    <row r="470" spans="1:1" ht="15.75" customHeight="1" x14ac:dyDescent="0.2">
      <c r="A470" s="3"/>
    </row>
    <row r="471" spans="1:1" ht="15.75" customHeight="1" x14ac:dyDescent="0.2">
      <c r="A471" s="3"/>
    </row>
    <row r="472" spans="1:1" ht="15.75" customHeight="1" x14ac:dyDescent="0.2">
      <c r="A472" s="3"/>
    </row>
    <row r="473" spans="1:1" ht="15.75" customHeight="1" x14ac:dyDescent="0.2">
      <c r="A473" s="3"/>
    </row>
    <row r="474" spans="1:1" ht="15.75" customHeight="1" x14ac:dyDescent="0.2">
      <c r="A474" s="3"/>
    </row>
    <row r="475" spans="1:1" ht="15.75" customHeight="1" x14ac:dyDescent="0.2">
      <c r="A475" s="3"/>
    </row>
    <row r="476" spans="1:1" ht="15.75" customHeight="1" x14ac:dyDescent="0.2">
      <c r="A476" s="3"/>
    </row>
    <row r="477" spans="1:1" ht="15.75" customHeight="1" x14ac:dyDescent="0.2">
      <c r="A477" s="3"/>
    </row>
    <row r="478" spans="1:1" ht="15.75" customHeight="1" x14ac:dyDescent="0.2">
      <c r="A478" s="3"/>
    </row>
    <row r="479" spans="1:1" ht="15.75" customHeight="1" x14ac:dyDescent="0.2">
      <c r="A479" s="3"/>
    </row>
    <row r="480" spans="1:1" ht="15.75" customHeight="1" x14ac:dyDescent="0.2">
      <c r="A480" s="3"/>
    </row>
    <row r="481" spans="1:1" ht="15.75" customHeight="1" x14ac:dyDescent="0.2">
      <c r="A481" s="3"/>
    </row>
    <row r="482" spans="1:1" ht="15.75" customHeight="1" x14ac:dyDescent="0.2">
      <c r="A482" s="3"/>
    </row>
    <row r="483" spans="1:1" ht="15.75" customHeight="1" x14ac:dyDescent="0.2">
      <c r="A483" s="3"/>
    </row>
    <row r="484" spans="1:1" ht="15.75" customHeight="1" x14ac:dyDescent="0.2">
      <c r="A484" s="3"/>
    </row>
    <row r="485" spans="1:1" ht="15.75" customHeight="1" x14ac:dyDescent="0.2">
      <c r="A485" s="3"/>
    </row>
    <row r="486" spans="1:1" ht="15.75" customHeight="1" x14ac:dyDescent="0.2">
      <c r="A486" s="3"/>
    </row>
    <row r="487" spans="1:1" ht="15.75" customHeight="1" x14ac:dyDescent="0.2">
      <c r="A487" s="3"/>
    </row>
    <row r="488" spans="1:1" ht="15.75" customHeight="1" x14ac:dyDescent="0.2">
      <c r="A488" s="3"/>
    </row>
    <row r="489" spans="1:1" ht="15.75" customHeight="1" x14ac:dyDescent="0.2">
      <c r="A489" s="3"/>
    </row>
    <row r="490" spans="1:1" ht="15.75" customHeight="1" x14ac:dyDescent="0.2">
      <c r="A490" s="3"/>
    </row>
    <row r="491" spans="1:1" ht="15.75" customHeight="1" x14ac:dyDescent="0.2">
      <c r="A491" s="3"/>
    </row>
    <row r="492" spans="1:1" ht="15.75" customHeight="1" x14ac:dyDescent="0.2">
      <c r="A492" s="3"/>
    </row>
    <row r="493" spans="1:1" ht="15.75" customHeight="1" x14ac:dyDescent="0.2">
      <c r="A493" s="3"/>
    </row>
    <row r="494" spans="1:1" ht="15.75" customHeight="1" x14ac:dyDescent="0.2">
      <c r="A494" s="3"/>
    </row>
    <row r="495" spans="1:1" ht="15.75" customHeight="1" x14ac:dyDescent="0.2">
      <c r="A495" s="3"/>
    </row>
    <row r="496" spans="1:1" ht="15.75" customHeight="1" x14ac:dyDescent="0.2">
      <c r="A496" s="3"/>
    </row>
    <row r="497" spans="1:1" ht="15.75" customHeight="1" x14ac:dyDescent="0.2">
      <c r="A497" s="3"/>
    </row>
    <row r="498" spans="1:1" ht="15.75" customHeight="1" x14ac:dyDescent="0.2">
      <c r="A498" s="3"/>
    </row>
    <row r="499" spans="1:1" ht="15.75" customHeight="1" x14ac:dyDescent="0.2">
      <c r="A499" s="3"/>
    </row>
    <row r="500" spans="1:1" ht="15.75" customHeight="1" x14ac:dyDescent="0.2">
      <c r="A500" s="3"/>
    </row>
    <row r="501" spans="1:1" ht="15.75" customHeight="1" x14ac:dyDescent="0.2">
      <c r="A501" s="3"/>
    </row>
    <row r="502" spans="1:1" ht="15.75" customHeight="1" x14ac:dyDescent="0.2">
      <c r="A502" s="3"/>
    </row>
    <row r="503" spans="1:1" ht="15.75" customHeight="1" x14ac:dyDescent="0.2">
      <c r="A503" s="3"/>
    </row>
    <row r="504" spans="1:1" ht="15.75" customHeight="1" x14ac:dyDescent="0.2">
      <c r="A504" s="3"/>
    </row>
    <row r="505" spans="1:1" ht="15.75" customHeight="1" x14ac:dyDescent="0.2">
      <c r="A505" s="3"/>
    </row>
    <row r="506" spans="1:1" ht="15.75" customHeight="1" x14ac:dyDescent="0.2">
      <c r="A506" s="3"/>
    </row>
    <row r="507" spans="1:1" ht="15.75" customHeight="1" x14ac:dyDescent="0.2">
      <c r="A507" s="3"/>
    </row>
    <row r="508" spans="1:1" ht="15.75" customHeight="1" x14ac:dyDescent="0.2">
      <c r="A508" s="3"/>
    </row>
    <row r="509" spans="1:1" ht="15.75" customHeight="1" x14ac:dyDescent="0.2">
      <c r="A509" s="3"/>
    </row>
    <row r="510" spans="1:1" ht="15.75" customHeight="1" x14ac:dyDescent="0.2">
      <c r="A510" s="3"/>
    </row>
    <row r="511" spans="1:1" ht="15.75" customHeight="1" x14ac:dyDescent="0.2">
      <c r="A511" s="3"/>
    </row>
    <row r="512" spans="1:1" ht="15.75" customHeight="1" x14ac:dyDescent="0.2">
      <c r="A512" s="3"/>
    </row>
    <row r="513" spans="1:1" ht="15.75" customHeight="1" x14ac:dyDescent="0.2">
      <c r="A513" s="3"/>
    </row>
    <row r="514" spans="1:1" ht="15.75" customHeight="1" x14ac:dyDescent="0.2">
      <c r="A514" s="3"/>
    </row>
    <row r="515" spans="1:1" ht="15.75" customHeight="1" x14ac:dyDescent="0.2">
      <c r="A515" s="3"/>
    </row>
    <row r="516" spans="1:1" ht="15.75" customHeight="1" x14ac:dyDescent="0.2">
      <c r="A516" s="3"/>
    </row>
    <row r="517" spans="1:1" ht="15.75" customHeight="1" x14ac:dyDescent="0.2">
      <c r="A517" s="3"/>
    </row>
    <row r="518" spans="1:1" ht="15.75" customHeight="1" x14ac:dyDescent="0.2">
      <c r="A518" s="3"/>
    </row>
    <row r="519" spans="1:1" ht="15.75" customHeight="1" x14ac:dyDescent="0.2">
      <c r="A519" s="3"/>
    </row>
    <row r="520" spans="1:1" ht="15.75" customHeight="1" x14ac:dyDescent="0.2">
      <c r="A520" s="3"/>
    </row>
    <row r="521" spans="1:1" ht="15.75" customHeight="1" x14ac:dyDescent="0.2">
      <c r="A521" s="3"/>
    </row>
    <row r="522" spans="1:1" ht="15.75" customHeight="1" x14ac:dyDescent="0.2">
      <c r="A522" s="3"/>
    </row>
    <row r="523" spans="1:1" ht="15.75" customHeight="1" x14ac:dyDescent="0.2">
      <c r="A523" s="3"/>
    </row>
    <row r="524" spans="1:1" ht="15.75" customHeight="1" x14ac:dyDescent="0.2">
      <c r="A524" s="3"/>
    </row>
    <row r="525" spans="1:1" ht="15.75" customHeight="1" x14ac:dyDescent="0.2">
      <c r="A525" s="3"/>
    </row>
    <row r="526" spans="1:1" ht="15.75" customHeight="1" x14ac:dyDescent="0.2">
      <c r="A526" s="3"/>
    </row>
    <row r="527" spans="1:1" ht="15.75" customHeight="1" x14ac:dyDescent="0.2">
      <c r="A527" s="3"/>
    </row>
    <row r="528" spans="1:1" ht="15.75" customHeight="1" x14ac:dyDescent="0.2">
      <c r="A528" s="3"/>
    </row>
    <row r="529" spans="1:1" ht="15.75" customHeight="1" x14ac:dyDescent="0.2">
      <c r="A529" s="3"/>
    </row>
    <row r="530" spans="1:1" ht="15.75" customHeight="1" x14ac:dyDescent="0.2">
      <c r="A530" s="3"/>
    </row>
    <row r="531" spans="1:1" ht="15.75" customHeight="1" x14ac:dyDescent="0.2">
      <c r="A531" s="3"/>
    </row>
    <row r="532" spans="1:1" ht="15.75" customHeight="1" x14ac:dyDescent="0.2">
      <c r="A532" s="3"/>
    </row>
    <row r="533" spans="1:1" ht="15.75" customHeight="1" x14ac:dyDescent="0.2">
      <c r="A533" s="3"/>
    </row>
    <row r="534" spans="1:1" ht="15.75" customHeight="1" x14ac:dyDescent="0.2">
      <c r="A534" s="3"/>
    </row>
    <row r="535" spans="1:1" ht="15.75" customHeight="1" x14ac:dyDescent="0.2">
      <c r="A535" s="3"/>
    </row>
    <row r="536" spans="1:1" ht="15.75" customHeight="1" x14ac:dyDescent="0.2">
      <c r="A536" s="3"/>
    </row>
    <row r="537" spans="1:1" ht="15.75" customHeight="1" x14ac:dyDescent="0.2">
      <c r="A537" s="3"/>
    </row>
    <row r="538" spans="1:1" ht="15.75" customHeight="1" x14ac:dyDescent="0.2">
      <c r="A538" s="3"/>
    </row>
    <row r="539" spans="1:1" ht="15.75" customHeight="1" x14ac:dyDescent="0.2">
      <c r="A539" s="3"/>
    </row>
    <row r="540" spans="1:1" ht="15.75" customHeight="1" x14ac:dyDescent="0.2">
      <c r="A540" s="3"/>
    </row>
    <row r="541" spans="1:1" ht="15.75" customHeight="1" x14ac:dyDescent="0.2">
      <c r="A541" s="3"/>
    </row>
    <row r="542" spans="1:1" ht="15.75" customHeight="1" x14ac:dyDescent="0.2">
      <c r="A542" s="3"/>
    </row>
    <row r="543" spans="1:1" ht="15.75" customHeight="1" x14ac:dyDescent="0.2">
      <c r="A543" s="3"/>
    </row>
    <row r="544" spans="1:1" ht="15.75" customHeight="1" x14ac:dyDescent="0.2">
      <c r="A544" s="3"/>
    </row>
    <row r="545" spans="1:1" ht="15.75" customHeight="1" x14ac:dyDescent="0.2">
      <c r="A545" s="3"/>
    </row>
    <row r="546" spans="1:1" ht="15.75" customHeight="1" x14ac:dyDescent="0.2">
      <c r="A546" s="3"/>
    </row>
    <row r="547" spans="1:1" ht="15.75" customHeight="1" x14ac:dyDescent="0.2">
      <c r="A547" s="3"/>
    </row>
    <row r="548" spans="1:1" ht="15.75" customHeight="1" x14ac:dyDescent="0.2">
      <c r="A548" s="3"/>
    </row>
    <row r="549" spans="1:1" ht="15.75" customHeight="1" x14ac:dyDescent="0.2">
      <c r="A549" s="3"/>
    </row>
    <row r="550" spans="1:1" ht="15.75" customHeight="1" x14ac:dyDescent="0.2">
      <c r="A550" s="3"/>
    </row>
    <row r="551" spans="1:1" ht="15.75" customHeight="1" x14ac:dyDescent="0.2">
      <c r="A551" s="3"/>
    </row>
    <row r="552" spans="1:1" ht="15.75" customHeight="1" x14ac:dyDescent="0.2">
      <c r="A552" s="3"/>
    </row>
    <row r="553" spans="1:1" ht="15.75" customHeight="1" x14ac:dyDescent="0.2">
      <c r="A553" s="3"/>
    </row>
    <row r="554" spans="1:1" ht="15.75" customHeight="1" x14ac:dyDescent="0.2">
      <c r="A554" s="3"/>
    </row>
    <row r="555" spans="1:1" ht="15.75" customHeight="1" x14ac:dyDescent="0.2">
      <c r="A555" s="3"/>
    </row>
    <row r="556" spans="1:1" ht="15.75" customHeight="1" x14ac:dyDescent="0.2">
      <c r="A556" s="3"/>
    </row>
    <row r="557" spans="1:1" ht="15.75" customHeight="1" x14ac:dyDescent="0.2">
      <c r="A557" s="3"/>
    </row>
    <row r="558" spans="1:1" ht="15.75" customHeight="1" x14ac:dyDescent="0.2">
      <c r="A558" s="3"/>
    </row>
    <row r="559" spans="1:1" ht="15.75" customHeight="1" x14ac:dyDescent="0.2">
      <c r="A559" s="3"/>
    </row>
    <row r="560" spans="1:1" ht="15.75" customHeight="1" x14ac:dyDescent="0.2">
      <c r="A560" s="3"/>
    </row>
    <row r="561" spans="1:1" ht="15.75" customHeight="1" x14ac:dyDescent="0.2">
      <c r="A561" s="3"/>
    </row>
    <row r="562" spans="1:1" ht="15.75" customHeight="1" x14ac:dyDescent="0.2">
      <c r="A562" s="3"/>
    </row>
    <row r="563" spans="1:1" ht="15.75" customHeight="1" x14ac:dyDescent="0.2">
      <c r="A563" s="3"/>
    </row>
    <row r="564" spans="1:1" ht="15.75" customHeight="1" x14ac:dyDescent="0.2">
      <c r="A564" s="3"/>
    </row>
    <row r="565" spans="1:1" ht="15.75" customHeight="1" x14ac:dyDescent="0.2">
      <c r="A565" s="3"/>
    </row>
    <row r="566" spans="1:1" ht="15.75" customHeight="1" x14ac:dyDescent="0.2">
      <c r="A566" s="3"/>
    </row>
    <row r="567" spans="1:1" ht="15.75" customHeight="1" x14ac:dyDescent="0.2">
      <c r="A567" s="3"/>
    </row>
    <row r="568" spans="1:1" ht="15.75" customHeight="1" x14ac:dyDescent="0.2">
      <c r="A568" s="3"/>
    </row>
    <row r="569" spans="1:1" ht="15.75" customHeight="1" x14ac:dyDescent="0.2">
      <c r="A569" s="3"/>
    </row>
    <row r="570" spans="1:1" ht="15.75" customHeight="1" x14ac:dyDescent="0.2">
      <c r="A570" s="3"/>
    </row>
    <row r="571" spans="1:1" ht="15.75" customHeight="1" x14ac:dyDescent="0.2">
      <c r="A571" s="3"/>
    </row>
    <row r="572" spans="1:1" ht="15.75" customHeight="1" x14ac:dyDescent="0.2">
      <c r="A572" s="3"/>
    </row>
    <row r="573" spans="1:1" ht="15.75" customHeight="1" x14ac:dyDescent="0.2">
      <c r="A573" s="3"/>
    </row>
    <row r="574" spans="1:1" ht="15.75" customHeight="1" x14ac:dyDescent="0.2">
      <c r="A574" s="3"/>
    </row>
    <row r="575" spans="1:1" ht="15.75" customHeight="1" x14ac:dyDescent="0.2">
      <c r="A575" s="3"/>
    </row>
    <row r="576" spans="1:1" ht="15.75" customHeight="1" x14ac:dyDescent="0.2">
      <c r="A576" s="3"/>
    </row>
    <row r="577" spans="1:1" ht="15.75" customHeight="1" x14ac:dyDescent="0.2">
      <c r="A577" s="3"/>
    </row>
    <row r="578" spans="1:1" ht="15.75" customHeight="1" x14ac:dyDescent="0.2">
      <c r="A578" s="3"/>
    </row>
    <row r="579" spans="1:1" ht="15.75" customHeight="1" x14ac:dyDescent="0.2">
      <c r="A579" s="3"/>
    </row>
    <row r="580" spans="1:1" ht="15.75" customHeight="1" x14ac:dyDescent="0.2">
      <c r="A580" s="3"/>
    </row>
    <row r="581" spans="1:1" ht="15.75" customHeight="1" x14ac:dyDescent="0.2">
      <c r="A581" s="3"/>
    </row>
    <row r="582" spans="1:1" ht="15.75" customHeight="1" x14ac:dyDescent="0.2">
      <c r="A582" s="3"/>
    </row>
    <row r="583" spans="1:1" ht="15.75" customHeight="1" x14ac:dyDescent="0.2">
      <c r="A583" s="3"/>
    </row>
    <row r="584" spans="1:1" ht="15.75" customHeight="1" x14ac:dyDescent="0.2">
      <c r="A584" s="3"/>
    </row>
    <row r="585" spans="1:1" ht="15.75" customHeight="1" x14ac:dyDescent="0.2">
      <c r="A585" s="3"/>
    </row>
    <row r="586" spans="1:1" ht="15.75" customHeight="1" x14ac:dyDescent="0.2">
      <c r="A586" s="3"/>
    </row>
    <row r="587" spans="1:1" ht="15.75" customHeight="1" x14ac:dyDescent="0.2">
      <c r="A587" s="3"/>
    </row>
    <row r="588" spans="1:1" ht="15.75" customHeight="1" x14ac:dyDescent="0.2">
      <c r="A588" s="3"/>
    </row>
    <row r="589" spans="1:1" ht="15.75" customHeight="1" x14ac:dyDescent="0.2">
      <c r="A589" s="3"/>
    </row>
    <row r="590" spans="1:1" ht="15.75" customHeight="1" x14ac:dyDescent="0.2">
      <c r="A590" s="3"/>
    </row>
    <row r="591" spans="1:1" ht="15.75" customHeight="1" x14ac:dyDescent="0.2">
      <c r="A591" s="3"/>
    </row>
    <row r="592" spans="1:1" ht="15.75" customHeight="1" x14ac:dyDescent="0.2">
      <c r="A592" s="3"/>
    </row>
    <row r="593" spans="1:1" ht="15.75" customHeight="1" x14ac:dyDescent="0.2">
      <c r="A593" s="3"/>
    </row>
    <row r="594" spans="1:1" ht="15.75" customHeight="1" x14ac:dyDescent="0.2">
      <c r="A594" s="3"/>
    </row>
    <row r="595" spans="1:1" ht="15.75" customHeight="1" x14ac:dyDescent="0.2">
      <c r="A595" s="3"/>
    </row>
    <row r="596" spans="1:1" ht="15.75" customHeight="1" x14ac:dyDescent="0.2">
      <c r="A596" s="3"/>
    </row>
    <row r="597" spans="1:1" ht="15.75" customHeight="1" x14ac:dyDescent="0.2">
      <c r="A597" s="3"/>
    </row>
    <row r="598" spans="1:1" ht="15.75" customHeight="1" x14ac:dyDescent="0.2">
      <c r="A598" s="3"/>
    </row>
    <row r="599" spans="1:1" ht="15.75" customHeight="1" x14ac:dyDescent="0.2">
      <c r="A599" s="3"/>
    </row>
    <row r="600" spans="1:1" ht="15.75" customHeight="1" x14ac:dyDescent="0.2">
      <c r="A600" s="3"/>
    </row>
    <row r="601" spans="1:1" ht="15.75" customHeight="1" x14ac:dyDescent="0.2">
      <c r="A601" s="3"/>
    </row>
    <row r="602" spans="1:1" ht="15.75" customHeight="1" x14ac:dyDescent="0.2">
      <c r="A602" s="3"/>
    </row>
    <row r="603" spans="1:1" ht="15.75" customHeight="1" x14ac:dyDescent="0.2">
      <c r="A603" s="3"/>
    </row>
    <row r="604" spans="1:1" ht="15.75" customHeight="1" x14ac:dyDescent="0.2">
      <c r="A604" s="3"/>
    </row>
    <row r="605" spans="1:1" ht="15.75" customHeight="1" x14ac:dyDescent="0.2">
      <c r="A605" s="3"/>
    </row>
    <row r="606" spans="1:1" ht="15.75" customHeight="1" x14ac:dyDescent="0.2">
      <c r="A606" s="3"/>
    </row>
    <row r="607" spans="1:1" ht="15.75" customHeight="1" x14ac:dyDescent="0.2">
      <c r="A607" s="3"/>
    </row>
    <row r="608" spans="1:1" ht="15.75" customHeight="1" x14ac:dyDescent="0.2">
      <c r="A608" s="3"/>
    </row>
    <row r="609" spans="1:1" ht="15.75" customHeight="1" x14ac:dyDescent="0.2">
      <c r="A609" s="3"/>
    </row>
    <row r="610" spans="1:1" ht="15.75" customHeight="1" x14ac:dyDescent="0.2">
      <c r="A610" s="3"/>
    </row>
    <row r="611" spans="1:1" ht="15.75" customHeight="1" x14ac:dyDescent="0.2">
      <c r="A611" s="3"/>
    </row>
    <row r="612" spans="1:1" ht="15.75" customHeight="1" x14ac:dyDescent="0.2">
      <c r="A612" s="3"/>
    </row>
    <row r="613" spans="1:1" ht="15.75" customHeight="1" x14ac:dyDescent="0.2">
      <c r="A613" s="3"/>
    </row>
    <row r="614" spans="1:1" ht="15.75" customHeight="1" x14ac:dyDescent="0.2">
      <c r="A614" s="3"/>
    </row>
    <row r="615" spans="1:1" ht="15.75" customHeight="1" x14ac:dyDescent="0.2">
      <c r="A615" s="3"/>
    </row>
    <row r="616" spans="1:1" ht="15.75" customHeight="1" x14ac:dyDescent="0.2">
      <c r="A616" s="3"/>
    </row>
    <row r="617" spans="1:1" ht="15.75" customHeight="1" x14ac:dyDescent="0.2">
      <c r="A617" s="3"/>
    </row>
    <row r="618" spans="1:1" ht="15.75" customHeight="1" x14ac:dyDescent="0.2">
      <c r="A618" s="3"/>
    </row>
    <row r="619" spans="1:1" ht="15.75" customHeight="1" x14ac:dyDescent="0.2">
      <c r="A619" s="3"/>
    </row>
    <row r="620" spans="1:1" ht="15.75" customHeight="1" x14ac:dyDescent="0.2">
      <c r="A620" s="3"/>
    </row>
    <row r="621" spans="1:1" ht="15.75" customHeight="1" x14ac:dyDescent="0.2">
      <c r="A621" s="3"/>
    </row>
    <row r="622" spans="1:1" ht="15.75" customHeight="1" x14ac:dyDescent="0.2">
      <c r="A622" s="3"/>
    </row>
    <row r="623" spans="1:1" ht="15.75" customHeight="1" x14ac:dyDescent="0.2">
      <c r="A623" s="3"/>
    </row>
    <row r="624" spans="1:1" ht="15.75" customHeight="1" x14ac:dyDescent="0.2">
      <c r="A624" s="3"/>
    </row>
    <row r="625" spans="1:1" ht="15.75" customHeight="1" x14ac:dyDescent="0.2">
      <c r="A625" s="3"/>
    </row>
    <row r="626" spans="1:1" ht="15.75" customHeight="1" x14ac:dyDescent="0.2">
      <c r="A626" s="3"/>
    </row>
    <row r="627" spans="1:1" ht="15.75" customHeight="1" x14ac:dyDescent="0.2">
      <c r="A627" s="3"/>
    </row>
    <row r="628" spans="1:1" ht="15.75" customHeight="1" x14ac:dyDescent="0.2">
      <c r="A628" s="3"/>
    </row>
    <row r="629" spans="1:1" ht="15.75" customHeight="1" x14ac:dyDescent="0.2">
      <c r="A629" s="3"/>
    </row>
    <row r="630" spans="1:1" ht="15.75" customHeight="1" x14ac:dyDescent="0.2">
      <c r="A630" s="3"/>
    </row>
    <row r="631" spans="1:1" ht="15.75" customHeight="1" x14ac:dyDescent="0.2">
      <c r="A631" s="3"/>
    </row>
    <row r="632" spans="1:1" ht="15.75" customHeight="1" x14ac:dyDescent="0.2">
      <c r="A632" s="3"/>
    </row>
    <row r="633" spans="1:1" ht="15.75" customHeight="1" x14ac:dyDescent="0.2">
      <c r="A633" s="3"/>
    </row>
    <row r="634" spans="1:1" ht="15.75" customHeight="1" x14ac:dyDescent="0.2">
      <c r="A634" s="3"/>
    </row>
    <row r="635" spans="1:1" ht="15.75" customHeight="1" x14ac:dyDescent="0.2">
      <c r="A635" s="3"/>
    </row>
    <row r="636" spans="1:1" ht="15.75" customHeight="1" x14ac:dyDescent="0.2">
      <c r="A636" s="3"/>
    </row>
    <row r="637" spans="1:1" ht="15.75" customHeight="1" x14ac:dyDescent="0.2">
      <c r="A637" s="3"/>
    </row>
    <row r="638" spans="1:1" ht="15.75" customHeight="1" x14ac:dyDescent="0.2">
      <c r="A638" s="3"/>
    </row>
    <row r="639" spans="1:1" ht="15.75" customHeight="1" x14ac:dyDescent="0.2">
      <c r="A639" s="3"/>
    </row>
    <row r="640" spans="1:1" ht="15.75" customHeight="1" x14ac:dyDescent="0.2">
      <c r="A640" s="3"/>
    </row>
    <row r="641" spans="1:1" ht="15.75" customHeight="1" x14ac:dyDescent="0.2">
      <c r="A641" s="3"/>
    </row>
    <row r="642" spans="1:1" ht="15.75" customHeight="1" x14ac:dyDescent="0.2">
      <c r="A642" s="3"/>
    </row>
    <row r="643" spans="1:1" ht="15.75" customHeight="1" x14ac:dyDescent="0.2">
      <c r="A643" s="3"/>
    </row>
    <row r="644" spans="1:1" ht="15.75" customHeight="1" x14ac:dyDescent="0.2">
      <c r="A644" s="3"/>
    </row>
    <row r="645" spans="1:1" ht="15.75" customHeight="1" x14ac:dyDescent="0.2">
      <c r="A645" s="3"/>
    </row>
    <row r="646" spans="1:1" ht="15.75" customHeight="1" x14ac:dyDescent="0.2">
      <c r="A646" s="3"/>
    </row>
    <row r="647" spans="1:1" ht="15.75" customHeight="1" x14ac:dyDescent="0.2">
      <c r="A647" s="3"/>
    </row>
    <row r="648" spans="1:1" ht="15.75" customHeight="1" x14ac:dyDescent="0.2">
      <c r="A648" s="3"/>
    </row>
    <row r="649" spans="1:1" ht="15.75" customHeight="1" x14ac:dyDescent="0.2">
      <c r="A649" s="3"/>
    </row>
    <row r="650" spans="1:1" ht="15.75" customHeight="1" x14ac:dyDescent="0.2">
      <c r="A650" s="3"/>
    </row>
    <row r="651" spans="1:1" ht="15.75" customHeight="1" x14ac:dyDescent="0.2">
      <c r="A651" s="3"/>
    </row>
    <row r="652" spans="1:1" ht="15.75" customHeight="1" x14ac:dyDescent="0.2">
      <c r="A652" s="3"/>
    </row>
    <row r="653" spans="1:1" ht="15.75" customHeight="1" x14ac:dyDescent="0.2">
      <c r="A653" s="3"/>
    </row>
    <row r="654" spans="1:1" ht="15.75" customHeight="1" x14ac:dyDescent="0.2">
      <c r="A654" s="3"/>
    </row>
    <row r="655" spans="1:1" ht="15.75" customHeight="1" x14ac:dyDescent="0.2">
      <c r="A655" s="3"/>
    </row>
    <row r="656" spans="1:1" ht="15.75" customHeight="1" x14ac:dyDescent="0.2">
      <c r="A656" s="3"/>
    </row>
    <row r="657" spans="1:1" ht="15.75" customHeight="1" x14ac:dyDescent="0.2">
      <c r="A657" s="3"/>
    </row>
    <row r="658" spans="1:1" ht="15.75" customHeight="1" x14ac:dyDescent="0.2">
      <c r="A658" s="3"/>
    </row>
    <row r="659" spans="1:1" ht="15.75" customHeight="1" x14ac:dyDescent="0.2">
      <c r="A659" s="3"/>
    </row>
    <row r="660" spans="1:1" ht="15.75" customHeight="1" x14ac:dyDescent="0.2">
      <c r="A660" s="3"/>
    </row>
    <row r="661" spans="1:1" ht="15.75" customHeight="1" x14ac:dyDescent="0.2">
      <c r="A661" s="3"/>
    </row>
    <row r="662" spans="1:1" ht="15.75" customHeight="1" x14ac:dyDescent="0.2">
      <c r="A662" s="3"/>
    </row>
    <row r="663" spans="1:1" ht="15.75" customHeight="1" x14ac:dyDescent="0.2">
      <c r="A663" s="3"/>
    </row>
    <row r="664" spans="1:1" ht="15.75" customHeight="1" x14ac:dyDescent="0.2">
      <c r="A664" s="3"/>
    </row>
    <row r="665" spans="1:1" ht="15.75" customHeight="1" x14ac:dyDescent="0.2">
      <c r="A665" s="3"/>
    </row>
    <row r="666" spans="1:1" ht="15.75" customHeight="1" x14ac:dyDescent="0.2">
      <c r="A666" s="3"/>
    </row>
    <row r="667" spans="1:1" ht="15.75" customHeight="1" x14ac:dyDescent="0.2">
      <c r="A667" s="3"/>
    </row>
    <row r="668" spans="1:1" ht="15.75" customHeight="1" x14ac:dyDescent="0.2">
      <c r="A668" s="3"/>
    </row>
    <row r="669" spans="1:1" ht="15.75" customHeight="1" x14ac:dyDescent="0.2">
      <c r="A669" s="3"/>
    </row>
    <row r="670" spans="1:1" ht="15.75" customHeight="1" x14ac:dyDescent="0.2">
      <c r="A670" s="3"/>
    </row>
    <row r="671" spans="1:1" ht="15.75" customHeight="1" x14ac:dyDescent="0.2">
      <c r="A671" s="3"/>
    </row>
    <row r="672" spans="1:1" ht="15.75" customHeight="1" x14ac:dyDescent="0.2">
      <c r="A672" s="3"/>
    </row>
    <row r="673" spans="1:1" ht="15.75" customHeight="1" x14ac:dyDescent="0.2">
      <c r="A673" s="3"/>
    </row>
    <row r="674" spans="1:1" ht="15.75" customHeight="1" x14ac:dyDescent="0.2">
      <c r="A674" s="3"/>
    </row>
    <row r="675" spans="1:1" ht="15.75" customHeight="1" x14ac:dyDescent="0.2">
      <c r="A675" s="3"/>
    </row>
    <row r="676" spans="1:1" ht="15.75" customHeight="1" x14ac:dyDescent="0.2">
      <c r="A676" s="3"/>
    </row>
    <row r="677" spans="1:1" ht="15.75" customHeight="1" x14ac:dyDescent="0.2">
      <c r="A677" s="3"/>
    </row>
    <row r="678" spans="1:1" ht="15.75" customHeight="1" x14ac:dyDescent="0.2">
      <c r="A678" s="3"/>
    </row>
    <row r="679" spans="1:1" ht="15.75" customHeight="1" x14ac:dyDescent="0.2">
      <c r="A679" s="3"/>
    </row>
    <row r="680" spans="1:1" ht="15.75" customHeight="1" x14ac:dyDescent="0.2">
      <c r="A680" s="3"/>
    </row>
    <row r="681" spans="1:1" ht="15.75" customHeight="1" x14ac:dyDescent="0.2">
      <c r="A681" s="3"/>
    </row>
    <row r="682" spans="1:1" ht="15.75" customHeight="1" x14ac:dyDescent="0.2">
      <c r="A682" s="3"/>
    </row>
    <row r="683" spans="1:1" ht="15.75" customHeight="1" x14ac:dyDescent="0.2">
      <c r="A683" s="3"/>
    </row>
    <row r="684" spans="1:1" ht="15.75" customHeight="1" x14ac:dyDescent="0.2">
      <c r="A684" s="3"/>
    </row>
    <row r="685" spans="1:1" ht="15.75" customHeight="1" x14ac:dyDescent="0.2">
      <c r="A685" s="3"/>
    </row>
    <row r="686" spans="1:1" ht="15.75" customHeight="1" x14ac:dyDescent="0.2">
      <c r="A686" s="3"/>
    </row>
    <row r="687" spans="1:1" ht="15.75" customHeight="1" x14ac:dyDescent="0.2">
      <c r="A687" s="3"/>
    </row>
    <row r="688" spans="1:1" ht="15.75" customHeight="1" x14ac:dyDescent="0.2">
      <c r="A688" s="3"/>
    </row>
    <row r="689" spans="1:1" ht="15.75" customHeight="1" x14ac:dyDescent="0.2">
      <c r="A689" s="3"/>
    </row>
    <row r="690" spans="1:1" ht="15.75" customHeight="1" x14ac:dyDescent="0.2">
      <c r="A690" s="3"/>
    </row>
    <row r="691" spans="1:1" ht="15.75" customHeight="1" x14ac:dyDescent="0.2">
      <c r="A691" s="3"/>
    </row>
    <row r="692" spans="1:1" ht="15.75" customHeight="1" x14ac:dyDescent="0.2">
      <c r="A692" s="3"/>
    </row>
    <row r="693" spans="1:1" ht="15.75" customHeight="1" x14ac:dyDescent="0.2">
      <c r="A693" s="3"/>
    </row>
    <row r="694" spans="1:1" ht="15.75" customHeight="1" x14ac:dyDescent="0.2">
      <c r="A694" s="3"/>
    </row>
    <row r="695" spans="1:1" ht="15.75" customHeight="1" x14ac:dyDescent="0.2">
      <c r="A695" s="3"/>
    </row>
    <row r="696" spans="1:1" ht="15.75" customHeight="1" x14ac:dyDescent="0.2">
      <c r="A696" s="3"/>
    </row>
    <row r="697" spans="1:1" ht="15.75" customHeight="1" x14ac:dyDescent="0.2">
      <c r="A697" s="3"/>
    </row>
    <row r="698" spans="1:1" ht="15.75" customHeight="1" x14ac:dyDescent="0.2">
      <c r="A698" s="3"/>
    </row>
    <row r="699" spans="1:1" ht="15.75" customHeight="1" x14ac:dyDescent="0.2">
      <c r="A699" s="3"/>
    </row>
    <row r="700" spans="1:1" ht="15.75" customHeight="1" x14ac:dyDescent="0.2">
      <c r="A700" s="3"/>
    </row>
    <row r="701" spans="1:1" ht="15.75" customHeight="1" x14ac:dyDescent="0.2">
      <c r="A701" s="3"/>
    </row>
    <row r="702" spans="1:1" ht="15.75" customHeight="1" x14ac:dyDescent="0.2">
      <c r="A702" s="3"/>
    </row>
    <row r="703" spans="1:1" ht="15.75" customHeight="1" x14ac:dyDescent="0.2">
      <c r="A703" s="3"/>
    </row>
    <row r="704" spans="1:1" ht="15.75" customHeight="1" x14ac:dyDescent="0.2">
      <c r="A704" s="3"/>
    </row>
    <row r="705" spans="1:1" ht="15.75" customHeight="1" x14ac:dyDescent="0.2">
      <c r="A705" s="3"/>
    </row>
    <row r="706" spans="1:1" ht="15.75" customHeight="1" x14ac:dyDescent="0.2">
      <c r="A706" s="3"/>
    </row>
    <row r="707" spans="1:1" ht="15.75" customHeight="1" x14ac:dyDescent="0.2">
      <c r="A707" s="3"/>
    </row>
    <row r="708" spans="1:1" ht="15.75" customHeight="1" x14ac:dyDescent="0.2">
      <c r="A708" s="3"/>
    </row>
    <row r="709" spans="1:1" ht="15.75" customHeight="1" x14ac:dyDescent="0.2">
      <c r="A709" s="3"/>
    </row>
    <row r="710" spans="1:1" ht="15.75" customHeight="1" x14ac:dyDescent="0.2">
      <c r="A710" s="3"/>
    </row>
    <row r="711" spans="1:1" ht="15.75" customHeight="1" x14ac:dyDescent="0.2">
      <c r="A711" s="3"/>
    </row>
    <row r="712" spans="1:1" ht="15.75" customHeight="1" x14ac:dyDescent="0.2">
      <c r="A712" s="3"/>
    </row>
    <row r="713" spans="1:1" ht="15.75" customHeight="1" x14ac:dyDescent="0.2">
      <c r="A713" s="3"/>
    </row>
    <row r="714" spans="1:1" ht="15.75" customHeight="1" x14ac:dyDescent="0.2">
      <c r="A714" s="3"/>
    </row>
    <row r="715" spans="1:1" ht="15.75" customHeight="1" x14ac:dyDescent="0.2">
      <c r="A715" s="3"/>
    </row>
    <row r="716" spans="1:1" ht="15.75" customHeight="1" x14ac:dyDescent="0.2">
      <c r="A716" s="3"/>
    </row>
    <row r="717" spans="1:1" ht="15.75" customHeight="1" x14ac:dyDescent="0.2">
      <c r="A717" s="3"/>
    </row>
    <row r="718" spans="1:1" ht="15.75" customHeight="1" x14ac:dyDescent="0.2">
      <c r="A718" s="3"/>
    </row>
    <row r="719" spans="1:1" ht="15.75" customHeight="1" x14ac:dyDescent="0.2">
      <c r="A719" s="3"/>
    </row>
    <row r="720" spans="1:1" ht="15.75" customHeight="1" x14ac:dyDescent="0.2">
      <c r="A720" s="3"/>
    </row>
    <row r="721" spans="1:1" ht="15.75" customHeight="1" x14ac:dyDescent="0.2">
      <c r="A721" s="3"/>
    </row>
    <row r="722" spans="1:1" ht="15.75" customHeight="1" x14ac:dyDescent="0.2">
      <c r="A722" s="3"/>
    </row>
    <row r="723" spans="1:1" ht="15.75" customHeight="1" x14ac:dyDescent="0.2">
      <c r="A723" s="3"/>
    </row>
    <row r="724" spans="1:1" ht="15.75" customHeight="1" x14ac:dyDescent="0.2">
      <c r="A724" s="3"/>
    </row>
    <row r="725" spans="1:1" ht="15.75" customHeight="1" x14ac:dyDescent="0.2">
      <c r="A725" s="3"/>
    </row>
    <row r="726" spans="1:1" ht="15.75" customHeight="1" x14ac:dyDescent="0.2">
      <c r="A726" s="3"/>
    </row>
    <row r="727" spans="1:1" ht="15.75" customHeight="1" x14ac:dyDescent="0.2">
      <c r="A727" s="3"/>
    </row>
    <row r="728" spans="1:1" ht="15.75" customHeight="1" x14ac:dyDescent="0.2">
      <c r="A728" s="3"/>
    </row>
    <row r="729" spans="1:1" ht="15.75" customHeight="1" x14ac:dyDescent="0.2">
      <c r="A729" s="3"/>
    </row>
    <row r="730" spans="1:1" ht="15.75" customHeight="1" x14ac:dyDescent="0.2">
      <c r="A730" s="3"/>
    </row>
    <row r="731" spans="1:1" ht="15.75" customHeight="1" x14ac:dyDescent="0.2">
      <c r="A731" s="3"/>
    </row>
    <row r="732" spans="1:1" ht="15.75" customHeight="1" x14ac:dyDescent="0.2">
      <c r="A732" s="3"/>
    </row>
    <row r="733" spans="1:1" ht="15.75" customHeight="1" x14ac:dyDescent="0.2">
      <c r="A733" s="3"/>
    </row>
    <row r="734" spans="1:1" ht="15.75" customHeight="1" x14ac:dyDescent="0.2">
      <c r="A734" s="3"/>
    </row>
    <row r="735" spans="1:1" ht="15.75" customHeight="1" x14ac:dyDescent="0.2">
      <c r="A735" s="3"/>
    </row>
    <row r="736" spans="1:1" ht="15.75" customHeight="1" x14ac:dyDescent="0.2">
      <c r="A736" s="3"/>
    </row>
    <row r="737" spans="1:1" ht="15.75" customHeight="1" x14ac:dyDescent="0.2">
      <c r="A737" s="3"/>
    </row>
    <row r="738" spans="1:1" ht="15.75" customHeight="1" x14ac:dyDescent="0.2">
      <c r="A738" s="3"/>
    </row>
    <row r="739" spans="1:1" ht="15.75" customHeight="1" x14ac:dyDescent="0.2">
      <c r="A739" s="3"/>
    </row>
    <row r="740" spans="1:1" ht="15.75" customHeight="1" x14ac:dyDescent="0.2">
      <c r="A740" s="3"/>
    </row>
    <row r="741" spans="1:1" ht="15.75" customHeight="1" x14ac:dyDescent="0.2">
      <c r="A741" s="3"/>
    </row>
    <row r="742" spans="1:1" ht="15.75" customHeight="1" x14ac:dyDescent="0.2">
      <c r="A742" s="3"/>
    </row>
    <row r="743" spans="1:1" ht="15.75" customHeight="1" x14ac:dyDescent="0.2">
      <c r="A743" s="3"/>
    </row>
    <row r="744" spans="1:1" ht="15.75" customHeight="1" x14ac:dyDescent="0.2">
      <c r="A744" s="3"/>
    </row>
    <row r="745" spans="1:1" ht="15.75" customHeight="1" x14ac:dyDescent="0.2">
      <c r="A745" s="3"/>
    </row>
    <row r="746" spans="1:1" ht="15.75" customHeight="1" x14ac:dyDescent="0.2">
      <c r="A746" s="3"/>
    </row>
    <row r="747" spans="1:1" ht="15.75" customHeight="1" x14ac:dyDescent="0.2">
      <c r="A747" s="3"/>
    </row>
    <row r="748" spans="1:1" ht="15.75" customHeight="1" x14ac:dyDescent="0.2">
      <c r="A748" s="3"/>
    </row>
    <row r="749" spans="1:1" ht="15.75" customHeight="1" x14ac:dyDescent="0.2">
      <c r="A749" s="3"/>
    </row>
    <row r="750" spans="1:1" ht="15.75" customHeight="1" x14ac:dyDescent="0.2">
      <c r="A750" s="3"/>
    </row>
    <row r="751" spans="1:1" ht="15.75" customHeight="1" x14ac:dyDescent="0.2">
      <c r="A751" s="3"/>
    </row>
    <row r="752" spans="1:1" ht="15.75" customHeight="1" x14ac:dyDescent="0.2">
      <c r="A752" s="3"/>
    </row>
    <row r="753" spans="1:1" ht="15.75" customHeight="1" x14ac:dyDescent="0.2">
      <c r="A753" s="3"/>
    </row>
    <row r="754" spans="1:1" ht="15.75" customHeight="1" x14ac:dyDescent="0.2">
      <c r="A754" s="3"/>
    </row>
    <row r="755" spans="1:1" ht="15.75" customHeight="1" x14ac:dyDescent="0.2">
      <c r="A755" s="3"/>
    </row>
    <row r="756" spans="1:1" ht="15.75" customHeight="1" x14ac:dyDescent="0.2">
      <c r="A756" s="3"/>
    </row>
    <row r="757" spans="1:1" ht="15.75" customHeight="1" x14ac:dyDescent="0.2">
      <c r="A757" s="3"/>
    </row>
    <row r="758" spans="1:1" ht="15.75" customHeight="1" x14ac:dyDescent="0.2">
      <c r="A758" s="3"/>
    </row>
    <row r="759" spans="1:1" ht="15.75" customHeight="1" x14ac:dyDescent="0.2">
      <c r="A759" s="3"/>
    </row>
    <row r="760" spans="1:1" ht="15.75" customHeight="1" x14ac:dyDescent="0.2">
      <c r="A760" s="3"/>
    </row>
    <row r="761" spans="1:1" ht="15.75" customHeight="1" x14ac:dyDescent="0.2">
      <c r="A761" s="3"/>
    </row>
    <row r="762" spans="1:1" ht="15.75" customHeight="1" x14ac:dyDescent="0.2">
      <c r="A762" s="3"/>
    </row>
    <row r="763" spans="1:1" ht="15.75" customHeight="1" x14ac:dyDescent="0.2">
      <c r="A763" s="3"/>
    </row>
    <row r="764" spans="1:1" ht="15.75" customHeight="1" x14ac:dyDescent="0.2">
      <c r="A764" s="3"/>
    </row>
    <row r="765" spans="1:1" ht="15.75" customHeight="1" x14ac:dyDescent="0.2">
      <c r="A765" s="3"/>
    </row>
    <row r="766" spans="1:1" ht="15.75" customHeight="1" x14ac:dyDescent="0.2">
      <c r="A766" s="3"/>
    </row>
    <row r="767" spans="1:1" ht="15.75" customHeight="1" x14ac:dyDescent="0.2">
      <c r="A767" s="3"/>
    </row>
    <row r="768" spans="1:1" ht="15.75" customHeight="1" x14ac:dyDescent="0.2">
      <c r="A768" s="3"/>
    </row>
    <row r="769" spans="1:1" ht="15.75" customHeight="1" x14ac:dyDescent="0.2">
      <c r="A769" s="3"/>
    </row>
    <row r="770" spans="1:1" ht="15.75" customHeight="1" x14ac:dyDescent="0.2">
      <c r="A770" s="3"/>
    </row>
    <row r="771" spans="1:1" ht="15.75" customHeight="1" x14ac:dyDescent="0.2">
      <c r="A771" s="3"/>
    </row>
    <row r="772" spans="1:1" ht="15.75" customHeight="1" x14ac:dyDescent="0.2">
      <c r="A772" s="3"/>
    </row>
    <row r="773" spans="1:1" ht="15.75" customHeight="1" x14ac:dyDescent="0.2">
      <c r="A773" s="3"/>
    </row>
    <row r="774" spans="1:1" ht="15.75" customHeight="1" x14ac:dyDescent="0.2">
      <c r="A774" s="3"/>
    </row>
    <row r="775" spans="1:1" ht="15.75" customHeight="1" x14ac:dyDescent="0.2">
      <c r="A775" s="3"/>
    </row>
    <row r="776" spans="1:1" ht="15.75" customHeight="1" x14ac:dyDescent="0.2">
      <c r="A776" s="3"/>
    </row>
    <row r="777" spans="1:1" ht="15.75" customHeight="1" x14ac:dyDescent="0.2">
      <c r="A777" s="3"/>
    </row>
    <row r="778" spans="1:1" ht="15.75" customHeight="1" x14ac:dyDescent="0.2">
      <c r="A778" s="3"/>
    </row>
    <row r="779" spans="1:1" ht="15.75" customHeight="1" x14ac:dyDescent="0.2">
      <c r="A779" s="3"/>
    </row>
    <row r="780" spans="1:1" ht="15.75" customHeight="1" x14ac:dyDescent="0.2">
      <c r="A780" s="3"/>
    </row>
    <row r="781" spans="1:1" ht="15.75" customHeight="1" x14ac:dyDescent="0.2">
      <c r="A781" s="3"/>
    </row>
    <row r="782" spans="1:1" ht="15.75" customHeight="1" x14ac:dyDescent="0.2">
      <c r="A782" s="3"/>
    </row>
    <row r="783" spans="1:1" ht="15.75" customHeight="1" x14ac:dyDescent="0.2">
      <c r="A783" s="3"/>
    </row>
    <row r="784" spans="1:1" ht="15.75" customHeight="1" x14ac:dyDescent="0.2">
      <c r="A784" s="3"/>
    </row>
    <row r="785" spans="1:1" ht="15.75" customHeight="1" x14ac:dyDescent="0.2">
      <c r="A785" s="3"/>
    </row>
    <row r="786" spans="1:1" ht="15.75" customHeight="1" x14ac:dyDescent="0.2">
      <c r="A786" s="3"/>
    </row>
    <row r="787" spans="1:1" ht="15.75" customHeight="1" x14ac:dyDescent="0.2">
      <c r="A787" s="3"/>
    </row>
    <row r="788" spans="1:1" ht="15.75" customHeight="1" x14ac:dyDescent="0.2">
      <c r="A788" s="3"/>
    </row>
    <row r="789" spans="1:1" ht="15.75" customHeight="1" x14ac:dyDescent="0.2">
      <c r="A789" s="3"/>
    </row>
    <row r="790" spans="1:1" ht="15.75" customHeight="1" x14ac:dyDescent="0.2">
      <c r="A790" s="3"/>
    </row>
    <row r="791" spans="1:1" ht="15.75" customHeight="1" x14ac:dyDescent="0.2">
      <c r="A791" s="3"/>
    </row>
    <row r="792" spans="1:1" ht="15.75" customHeight="1" x14ac:dyDescent="0.2">
      <c r="A792" s="3"/>
    </row>
    <row r="793" spans="1:1" ht="15.75" customHeight="1" x14ac:dyDescent="0.2">
      <c r="A793" s="3"/>
    </row>
    <row r="794" spans="1:1" ht="15.75" customHeight="1" x14ac:dyDescent="0.2">
      <c r="A794" s="3"/>
    </row>
    <row r="795" spans="1:1" ht="15.75" customHeight="1" x14ac:dyDescent="0.2">
      <c r="A795" s="3"/>
    </row>
    <row r="796" spans="1:1" ht="15.75" customHeight="1" x14ac:dyDescent="0.2">
      <c r="A796" s="3"/>
    </row>
    <row r="797" spans="1:1" ht="15.75" customHeight="1" x14ac:dyDescent="0.2">
      <c r="A797" s="3"/>
    </row>
    <row r="798" spans="1:1" ht="15.75" customHeight="1" x14ac:dyDescent="0.2">
      <c r="A798" s="3"/>
    </row>
    <row r="799" spans="1:1" ht="15.75" customHeight="1" x14ac:dyDescent="0.2">
      <c r="A799" s="3"/>
    </row>
    <row r="800" spans="1:1" ht="15.75" customHeight="1" x14ac:dyDescent="0.2">
      <c r="A800" s="3"/>
    </row>
    <row r="801" spans="1:1" ht="15.75" customHeight="1" x14ac:dyDescent="0.2">
      <c r="A801" s="3"/>
    </row>
    <row r="802" spans="1:1" ht="15.75" customHeight="1" x14ac:dyDescent="0.2">
      <c r="A802" s="3"/>
    </row>
    <row r="803" spans="1:1" ht="15.75" customHeight="1" x14ac:dyDescent="0.2">
      <c r="A803" s="3"/>
    </row>
    <row r="804" spans="1:1" ht="15.75" customHeight="1" x14ac:dyDescent="0.2">
      <c r="A804" s="3"/>
    </row>
    <row r="805" spans="1:1" ht="15.75" customHeight="1" x14ac:dyDescent="0.2">
      <c r="A805" s="3"/>
    </row>
    <row r="806" spans="1:1" ht="15.75" customHeight="1" x14ac:dyDescent="0.2">
      <c r="A806" s="3"/>
    </row>
    <row r="807" spans="1:1" ht="15.75" customHeight="1" x14ac:dyDescent="0.2">
      <c r="A807" s="3"/>
    </row>
    <row r="808" spans="1:1" ht="15.75" customHeight="1" x14ac:dyDescent="0.2">
      <c r="A808" s="3"/>
    </row>
    <row r="809" spans="1:1" ht="15.75" customHeight="1" x14ac:dyDescent="0.2">
      <c r="A809" s="3"/>
    </row>
    <row r="810" spans="1:1" ht="15.75" customHeight="1" x14ac:dyDescent="0.2">
      <c r="A810" s="3"/>
    </row>
    <row r="811" spans="1:1" ht="15.75" customHeight="1" x14ac:dyDescent="0.2">
      <c r="A811" s="3"/>
    </row>
    <row r="812" spans="1:1" ht="15.75" customHeight="1" x14ac:dyDescent="0.2">
      <c r="A812" s="3"/>
    </row>
    <row r="813" spans="1:1" ht="15.75" customHeight="1" x14ac:dyDescent="0.2">
      <c r="A813" s="3"/>
    </row>
    <row r="814" spans="1:1" ht="15.75" customHeight="1" x14ac:dyDescent="0.2">
      <c r="A814" s="3"/>
    </row>
    <row r="815" spans="1:1" ht="15.75" customHeight="1" x14ac:dyDescent="0.2">
      <c r="A815" s="3"/>
    </row>
    <row r="816" spans="1:1" ht="15.75" customHeight="1" x14ac:dyDescent="0.2">
      <c r="A816" s="3"/>
    </row>
    <row r="817" spans="1:1" ht="15.75" customHeight="1" x14ac:dyDescent="0.2">
      <c r="A817" s="3"/>
    </row>
    <row r="818" spans="1:1" ht="15.75" customHeight="1" x14ac:dyDescent="0.2">
      <c r="A818" s="3"/>
    </row>
    <row r="819" spans="1:1" ht="15.75" customHeight="1" x14ac:dyDescent="0.2">
      <c r="A819" s="3"/>
    </row>
    <row r="820" spans="1:1" ht="15.75" customHeight="1" x14ac:dyDescent="0.2">
      <c r="A820" s="3"/>
    </row>
    <row r="821" spans="1:1" ht="15.75" customHeight="1" x14ac:dyDescent="0.2">
      <c r="A821" s="3"/>
    </row>
    <row r="822" spans="1:1" ht="15.75" customHeight="1" x14ac:dyDescent="0.2">
      <c r="A822" s="3"/>
    </row>
    <row r="823" spans="1:1" ht="15.75" customHeight="1" x14ac:dyDescent="0.2">
      <c r="A823" s="3"/>
    </row>
    <row r="824" spans="1:1" ht="15.75" customHeight="1" x14ac:dyDescent="0.2">
      <c r="A824" s="3"/>
    </row>
    <row r="825" spans="1:1" ht="15.75" customHeight="1" x14ac:dyDescent="0.2">
      <c r="A825" s="3"/>
    </row>
    <row r="826" spans="1:1" ht="15.75" customHeight="1" x14ac:dyDescent="0.2">
      <c r="A826" s="3"/>
    </row>
    <row r="827" spans="1:1" ht="15.75" customHeight="1" x14ac:dyDescent="0.2">
      <c r="A827" s="3"/>
    </row>
    <row r="828" spans="1:1" ht="15.75" customHeight="1" x14ac:dyDescent="0.2">
      <c r="A828" s="3"/>
    </row>
    <row r="829" spans="1:1" ht="15.75" customHeight="1" x14ac:dyDescent="0.2">
      <c r="A829" s="3"/>
    </row>
    <row r="830" spans="1:1" ht="15.75" customHeight="1" x14ac:dyDescent="0.2">
      <c r="A830" s="3"/>
    </row>
    <row r="831" spans="1:1" ht="15.75" customHeight="1" x14ac:dyDescent="0.2">
      <c r="A831" s="3"/>
    </row>
    <row r="832" spans="1:1" ht="15.75" customHeight="1" x14ac:dyDescent="0.2">
      <c r="A832" s="3"/>
    </row>
    <row r="833" spans="1:1" ht="15.75" customHeight="1" x14ac:dyDescent="0.2">
      <c r="A833" s="3"/>
    </row>
    <row r="834" spans="1:1" ht="15.75" customHeight="1" x14ac:dyDescent="0.2">
      <c r="A834" s="3"/>
    </row>
    <row r="835" spans="1:1" ht="15.75" customHeight="1" x14ac:dyDescent="0.2">
      <c r="A835" s="3"/>
    </row>
    <row r="836" spans="1:1" ht="15.75" customHeight="1" x14ac:dyDescent="0.2">
      <c r="A836" s="3"/>
    </row>
    <row r="837" spans="1:1" ht="15.75" customHeight="1" x14ac:dyDescent="0.2">
      <c r="A837" s="3"/>
    </row>
    <row r="838" spans="1:1" ht="15.75" customHeight="1" x14ac:dyDescent="0.2">
      <c r="A838" s="3"/>
    </row>
    <row r="839" spans="1:1" ht="15.75" customHeight="1" x14ac:dyDescent="0.2">
      <c r="A839" s="3"/>
    </row>
    <row r="840" spans="1:1" ht="15.75" customHeight="1" x14ac:dyDescent="0.2">
      <c r="A840" s="3"/>
    </row>
    <row r="841" spans="1:1" ht="15.75" customHeight="1" x14ac:dyDescent="0.2">
      <c r="A841" s="3"/>
    </row>
    <row r="842" spans="1:1" ht="15.75" customHeight="1" x14ac:dyDescent="0.2">
      <c r="A842" s="3"/>
    </row>
    <row r="843" spans="1:1" ht="15.75" customHeight="1" x14ac:dyDescent="0.2">
      <c r="A843" s="3"/>
    </row>
    <row r="844" spans="1:1" ht="15.75" customHeight="1" x14ac:dyDescent="0.2">
      <c r="A844" s="3"/>
    </row>
    <row r="845" spans="1:1" ht="15.75" customHeight="1" x14ac:dyDescent="0.2">
      <c r="A845" s="3"/>
    </row>
    <row r="846" spans="1:1" ht="15.75" customHeight="1" x14ac:dyDescent="0.2">
      <c r="A846" s="3"/>
    </row>
    <row r="847" spans="1:1" ht="15.75" customHeight="1" x14ac:dyDescent="0.2">
      <c r="A847" s="3"/>
    </row>
    <row r="848" spans="1:1" ht="15.75" customHeight="1" x14ac:dyDescent="0.2">
      <c r="A848" s="3"/>
    </row>
    <row r="849" spans="1:1" ht="15.75" customHeight="1" x14ac:dyDescent="0.2">
      <c r="A849" s="3"/>
    </row>
    <row r="850" spans="1:1" ht="15.75" customHeight="1" x14ac:dyDescent="0.2">
      <c r="A850" s="3"/>
    </row>
    <row r="851" spans="1:1" ht="15.75" customHeight="1" x14ac:dyDescent="0.2">
      <c r="A851" s="3"/>
    </row>
    <row r="852" spans="1:1" ht="15.75" customHeight="1" x14ac:dyDescent="0.2">
      <c r="A852" s="3"/>
    </row>
    <row r="853" spans="1:1" ht="15.75" customHeight="1" x14ac:dyDescent="0.2">
      <c r="A853" s="3"/>
    </row>
    <row r="854" spans="1:1" ht="15.75" customHeight="1" x14ac:dyDescent="0.2">
      <c r="A854" s="3"/>
    </row>
    <row r="855" spans="1:1" ht="15.75" customHeight="1" x14ac:dyDescent="0.2">
      <c r="A855" s="3"/>
    </row>
    <row r="856" spans="1:1" ht="15.75" customHeight="1" x14ac:dyDescent="0.2">
      <c r="A856" s="3"/>
    </row>
    <row r="857" spans="1:1" ht="15.75" customHeight="1" x14ac:dyDescent="0.2">
      <c r="A857" s="3"/>
    </row>
    <row r="858" spans="1:1" ht="15.75" customHeight="1" x14ac:dyDescent="0.2">
      <c r="A858" s="3"/>
    </row>
    <row r="859" spans="1:1" ht="15.75" customHeight="1" x14ac:dyDescent="0.2">
      <c r="A859" s="3"/>
    </row>
    <row r="860" spans="1:1" ht="15.75" customHeight="1" x14ac:dyDescent="0.2">
      <c r="A860" s="3"/>
    </row>
    <row r="861" spans="1:1" ht="15.75" customHeight="1" x14ac:dyDescent="0.2">
      <c r="A861" s="3"/>
    </row>
    <row r="862" spans="1:1" ht="15.75" customHeight="1" x14ac:dyDescent="0.2">
      <c r="A862" s="3"/>
    </row>
    <row r="863" spans="1:1" ht="15.75" customHeight="1" x14ac:dyDescent="0.2">
      <c r="A863" s="3"/>
    </row>
    <row r="864" spans="1:1" ht="15.75" customHeight="1" x14ac:dyDescent="0.2">
      <c r="A864" s="3"/>
    </row>
    <row r="865" spans="1:1" ht="15.75" customHeight="1" x14ac:dyDescent="0.2">
      <c r="A865" s="3"/>
    </row>
    <row r="866" spans="1:1" ht="15.75" customHeight="1" x14ac:dyDescent="0.2">
      <c r="A866" s="3"/>
    </row>
    <row r="867" spans="1:1" ht="15.75" customHeight="1" x14ac:dyDescent="0.2">
      <c r="A867" s="3"/>
    </row>
    <row r="868" spans="1:1" ht="15.75" customHeight="1" x14ac:dyDescent="0.2">
      <c r="A868" s="3"/>
    </row>
    <row r="869" spans="1:1" ht="15.75" customHeight="1" x14ac:dyDescent="0.2">
      <c r="A869" s="3"/>
    </row>
    <row r="870" spans="1:1" ht="15.75" customHeight="1" x14ac:dyDescent="0.2">
      <c r="A870" s="3"/>
    </row>
    <row r="871" spans="1:1" ht="15.75" customHeight="1" x14ac:dyDescent="0.2">
      <c r="A871" s="3"/>
    </row>
    <row r="872" spans="1:1" ht="15.75" customHeight="1" x14ac:dyDescent="0.2">
      <c r="A872" s="3"/>
    </row>
    <row r="873" spans="1:1" ht="15.75" customHeight="1" x14ac:dyDescent="0.2">
      <c r="A873" s="3"/>
    </row>
    <row r="874" spans="1:1" ht="15.75" customHeight="1" x14ac:dyDescent="0.2">
      <c r="A874" s="3"/>
    </row>
    <row r="875" spans="1:1" ht="15.75" customHeight="1" x14ac:dyDescent="0.2">
      <c r="A875" s="3"/>
    </row>
    <row r="876" spans="1:1" ht="15.75" customHeight="1" x14ac:dyDescent="0.2">
      <c r="A876" s="3"/>
    </row>
    <row r="877" spans="1:1" ht="15.75" customHeight="1" x14ac:dyDescent="0.2">
      <c r="A877" s="3"/>
    </row>
    <row r="878" spans="1:1" ht="15.75" customHeight="1" x14ac:dyDescent="0.2">
      <c r="A878" s="3"/>
    </row>
    <row r="879" spans="1:1" ht="15.75" customHeight="1" x14ac:dyDescent="0.2">
      <c r="A879" s="3"/>
    </row>
    <row r="880" spans="1:1" ht="15.75" customHeight="1" x14ac:dyDescent="0.2">
      <c r="A880" s="3"/>
    </row>
    <row r="881" spans="1:1" ht="15.75" customHeight="1" x14ac:dyDescent="0.2">
      <c r="A881" s="3"/>
    </row>
    <row r="882" spans="1:1" ht="15.75" customHeight="1" x14ac:dyDescent="0.2">
      <c r="A882" s="3"/>
    </row>
    <row r="883" spans="1:1" ht="15.75" customHeight="1" x14ac:dyDescent="0.2">
      <c r="A883" s="3"/>
    </row>
    <row r="884" spans="1:1" ht="15.75" customHeight="1" x14ac:dyDescent="0.2">
      <c r="A884" s="3"/>
    </row>
    <row r="885" spans="1:1" ht="15.75" customHeight="1" x14ac:dyDescent="0.2">
      <c r="A885" s="3"/>
    </row>
    <row r="886" spans="1:1" ht="15.75" customHeight="1" x14ac:dyDescent="0.2">
      <c r="A886" s="3"/>
    </row>
    <row r="887" spans="1:1" ht="15.75" customHeight="1" x14ac:dyDescent="0.2">
      <c r="A887" s="3"/>
    </row>
    <row r="888" spans="1:1" ht="15.75" customHeight="1" x14ac:dyDescent="0.2">
      <c r="A888" s="3"/>
    </row>
    <row r="889" spans="1:1" ht="15.75" customHeight="1" x14ac:dyDescent="0.2">
      <c r="A889" s="3"/>
    </row>
    <row r="890" spans="1:1" ht="15.75" customHeight="1" x14ac:dyDescent="0.2">
      <c r="A890" s="3"/>
    </row>
    <row r="891" spans="1:1" ht="15.75" customHeight="1" x14ac:dyDescent="0.2">
      <c r="A891" s="3"/>
    </row>
    <row r="892" spans="1:1" ht="15.75" customHeight="1" x14ac:dyDescent="0.2">
      <c r="A892" s="3"/>
    </row>
    <row r="893" spans="1:1" ht="15.75" customHeight="1" x14ac:dyDescent="0.2">
      <c r="A893" s="3"/>
    </row>
    <row r="894" spans="1:1" ht="15.75" customHeight="1" x14ac:dyDescent="0.2">
      <c r="A894" s="3"/>
    </row>
    <row r="895" spans="1:1" ht="15.75" customHeight="1" x14ac:dyDescent="0.2">
      <c r="A895" s="3"/>
    </row>
    <row r="896" spans="1:1" ht="15.75" customHeight="1" x14ac:dyDescent="0.2">
      <c r="A896" s="3"/>
    </row>
    <row r="897" spans="1:1" ht="15.75" customHeight="1" x14ac:dyDescent="0.2">
      <c r="A897" s="3"/>
    </row>
    <row r="898" spans="1:1" ht="15.75" customHeight="1" x14ac:dyDescent="0.2">
      <c r="A898" s="3"/>
    </row>
    <row r="899" spans="1:1" ht="15.75" customHeight="1" x14ac:dyDescent="0.2">
      <c r="A899" s="3"/>
    </row>
    <row r="900" spans="1:1" ht="15.75" customHeight="1" x14ac:dyDescent="0.2">
      <c r="A900" s="3"/>
    </row>
    <row r="901" spans="1:1" ht="15.75" customHeight="1" x14ac:dyDescent="0.2">
      <c r="A901" s="3"/>
    </row>
    <row r="902" spans="1:1" ht="15.75" customHeight="1" x14ac:dyDescent="0.2">
      <c r="A902" s="3"/>
    </row>
    <row r="903" spans="1:1" ht="15.75" customHeight="1" x14ac:dyDescent="0.2">
      <c r="A903" s="3"/>
    </row>
    <row r="904" spans="1:1" ht="15.75" customHeight="1" x14ac:dyDescent="0.2">
      <c r="A904" s="3"/>
    </row>
    <row r="905" spans="1:1" ht="15.75" customHeight="1" x14ac:dyDescent="0.2">
      <c r="A905" s="3"/>
    </row>
    <row r="906" spans="1:1" ht="15.75" customHeight="1" x14ac:dyDescent="0.2">
      <c r="A906" s="3"/>
    </row>
    <row r="907" spans="1:1" ht="15.75" customHeight="1" x14ac:dyDescent="0.2">
      <c r="A907" s="3"/>
    </row>
    <row r="908" spans="1:1" ht="15.75" customHeight="1" x14ac:dyDescent="0.2">
      <c r="A908" s="3"/>
    </row>
    <row r="909" spans="1:1" ht="15.75" customHeight="1" x14ac:dyDescent="0.2">
      <c r="A909" s="3"/>
    </row>
    <row r="910" spans="1:1" ht="15.75" customHeight="1" x14ac:dyDescent="0.2">
      <c r="A910" s="3"/>
    </row>
    <row r="911" spans="1:1" ht="15.75" customHeight="1" x14ac:dyDescent="0.2">
      <c r="A911" s="3"/>
    </row>
    <row r="912" spans="1:1" ht="15.75" customHeight="1" x14ac:dyDescent="0.2">
      <c r="A912" s="3"/>
    </row>
    <row r="913" spans="1:1" ht="15.75" customHeight="1" x14ac:dyDescent="0.2">
      <c r="A913" s="3"/>
    </row>
    <row r="914" spans="1:1" ht="15.75" customHeight="1" x14ac:dyDescent="0.2">
      <c r="A914" s="3"/>
    </row>
    <row r="915" spans="1:1" ht="15.75" customHeight="1" x14ac:dyDescent="0.2">
      <c r="A915" s="3"/>
    </row>
    <row r="916" spans="1:1" ht="15.75" customHeight="1" x14ac:dyDescent="0.2">
      <c r="A916" s="3"/>
    </row>
    <row r="917" spans="1:1" ht="15.75" customHeight="1" x14ac:dyDescent="0.2">
      <c r="A917" s="3"/>
    </row>
    <row r="918" spans="1:1" ht="15.75" customHeight="1" x14ac:dyDescent="0.2">
      <c r="A918" s="3"/>
    </row>
    <row r="919" spans="1:1" ht="15.75" customHeight="1" x14ac:dyDescent="0.2">
      <c r="A919" s="3"/>
    </row>
    <row r="920" spans="1:1" ht="15.75" customHeight="1" x14ac:dyDescent="0.2">
      <c r="A920" s="3"/>
    </row>
    <row r="921" spans="1:1" ht="15.75" customHeight="1" x14ac:dyDescent="0.2">
      <c r="A921" s="3"/>
    </row>
    <row r="922" spans="1:1" ht="15.75" customHeight="1" x14ac:dyDescent="0.2">
      <c r="A922" s="3"/>
    </row>
    <row r="923" spans="1:1" ht="15.75" customHeight="1" x14ac:dyDescent="0.2">
      <c r="A923" s="3"/>
    </row>
    <row r="924" spans="1:1" ht="15.75" customHeight="1" x14ac:dyDescent="0.2">
      <c r="A924" s="3"/>
    </row>
    <row r="925" spans="1:1" ht="15.75" customHeight="1" x14ac:dyDescent="0.2">
      <c r="A925" s="3"/>
    </row>
    <row r="926" spans="1:1" ht="15.75" customHeight="1" x14ac:dyDescent="0.2">
      <c r="A926" s="3"/>
    </row>
    <row r="927" spans="1:1" ht="15.75" customHeight="1" x14ac:dyDescent="0.2">
      <c r="A927" s="3"/>
    </row>
    <row r="928" spans="1:1" ht="15.75" customHeight="1" x14ac:dyDescent="0.2">
      <c r="A928" s="3"/>
    </row>
    <row r="929" spans="1:1" ht="15.75" customHeight="1" x14ac:dyDescent="0.2">
      <c r="A929" s="3"/>
    </row>
    <row r="930" spans="1:1" ht="15.75" customHeight="1" x14ac:dyDescent="0.2">
      <c r="A930" s="3"/>
    </row>
    <row r="931" spans="1:1" ht="15.75" customHeight="1" x14ac:dyDescent="0.2">
      <c r="A931" s="3"/>
    </row>
    <row r="932" spans="1:1" ht="15.75" customHeight="1" x14ac:dyDescent="0.2">
      <c r="A932" s="3"/>
    </row>
    <row r="933" spans="1:1" ht="15.75" customHeight="1" x14ac:dyDescent="0.2">
      <c r="A933" s="3"/>
    </row>
    <row r="934" spans="1:1" ht="15.75" customHeight="1" x14ac:dyDescent="0.2">
      <c r="A934" s="3"/>
    </row>
    <row r="935" spans="1:1" ht="15.75" customHeight="1" x14ac:dyDescent="0.2">
      <c r="A935" s="3"/>
    </row>
    <row r="936" spans="1:1" ht="15.75" customHeight="1" x14ac:dyDescent="0.2">
      <c r="A936" s="3"/>
    </row>
    <row r="937" spans="1:1" ht="15.75" customHeight="1" x14ac:dyDescent="0.2">
      <c r="A937" s="3"/>
    </row>
    <row r="938" spans="1:1" ht="15.75" customHeight="1" x14ac:dyDescent="0.2">
      <c r="A938" s="3"/>
    </row>
    <row r="939" spans="1:1" ht="15.75" customHeight="1" x14ac:dyDescent="0.2">
      <c r="A939" s="3"/>
    </row>
    <row r="940" spans="1:1" ht="15.75" customHeight="1" x14ac:dyDescent="0.2">
      <c r="A940" s="3"/>
    </row>
    <row r="941" spans="1:1" ht="15.75" customHeight="1" x14ac:dyDescent="0.2">
      <c r="A941" s="3"/>
    </row>
    <row r="942" spans="1:1" ht="15.75" customHeight="1" x14ac:dyDescent="0.2">
      <c r="A942" s="3"/>
    </row>
    <row r="943" spans="1:1" ht="15.75" customHeight="1" x14ac:dyDescent="0.2">
      <c r="A943" s="3"/>
    </row>
    <row r="944" spans="1:1" ht="15.75" customHeight="1" x14ac:dyDescent="0.2">
      <c r="A944" s="3"/>
    </row>
    <row r="945" spans="1:1" ht="15.75" customHeight="1" x14ac:dyDescent="0.2">
      <c r="A945" s="3"/>
    </row>
    <row r="946" spans="1:1" ht="15.75" customHeight="1" x14ac:dyDescent="0.2">
      <c r="A946" s="3"/>
    </row>
    <row r="947" spans="1:1" ht="15.75" customHeight="1" x14ac:dyDescent="0.2">
      <c r="A947" s="3"/>
    </row>
    <row r="948" spans="1:1" ht="15.75" customHeight="1" x14ac:dyDescent="0.2">
      <c r="A948" s="3"/>
    </row>
    <row r="949" spans="1:1" ht="15.75" customHeight="1" x14ac:dyDescent="0.2">
      <c r="A949" s="3"/>
    </row>
    <row r="950" spans="1:1" ht="15.75" customHeight="1" x14ac:dyDescent="0.2">
      <c r="A950" s="3"/>
    </row>
    <row r="951" spans="1:1" ht="15.75" customHeight="1" x14ac:dyDescent="0.2">
      <c r="A951" s="3"/>
    </row>
    <row r="952" spans="1:1" ht="15.75" customHeight="1" x14ac:dyDescent="0.2">
      <c r="A952" s="3"/>
    </row>
    <row r="953" spans="1:1" ht="15.75" customHeight="1" x14ac:dyDescent="0.2">
      <c r="A953" s="3"/>
    </row>
    <row r="954" spans="1:1" ht="15.75" customHeight="1" x14ac:dyDescent="0.2">
      <c r="A954" s="3"/>
    </row>
    <row r="955" spans="1:1" ht="15.75" customHeight="1" x14ac:dyDescent="0.2">
      <c r="A955" s="3"/>
    </row>
    <row r="956" spans="1:1" ht="15.75" customHeight="1" x14ac:dyDescent="0.2">
      <c r="A956" s="3"/>
    </row>
    <row r="957" spans="1:1" ht="15.75" customHeight="1" x14ac:dyDescent="0.2">
      <c r="A957" s="3"/>
    </row>
    <row r="958" spans="1:1" ht="15.75" customHeight="1" x14ac:dyDescent="0.2">
      <c r="A958" s="3"/>
    </row>
    <row r="959" spans="1:1" ht="15.75" customHeight="1" x14ac:dyDescent="0.2">
      <c r="A959" s="3"/>
    </row>
    <row r="960" spans="1:1" ht="15.75" customHeight="1" x14ac:dyDescent="0.2">
      <c r="A960" s="3"/>
    </row>
    <row r="961" spans="1:1" ht="15.75" customHeight="1" x14ac:dyDescent="0.2">
      <c r="A961" s="3"/>
    </row>
    <row r="962" spans="1:1" ht="15.75" customHeight="1" x14ac:dyDescent="0.2">
      <c r="A962" s="3"/>
    </row>
    <row r="963" spans="1:1" ht="15.75" customHeight="1" x14ac:dyDescent="0.2">
      <c r="A963" s="3"/>
    </row>
    <row r="964" spans="1:1" ht="15.75" customHeight="1" x14ac:dyDescent="0.2">
      <c r="A964" s="3"/>
    </row>
    <row r="965" spans="1:1" ht="15.75" customHeight="1" x14ac:dyDescent="0.2">
      <c r="A965" s="3"/>
    </row>
    <row r="966" spans="1:1" ht="15.75" customHeight="1" x14ac:dyDescent="0.2">
      <c r="A966" s="3"/>
    </row>
    <row r="967" spans="1:1" ht="15.75" customHeight="1" x14ac:dyDescent="0.2">
      <c r="A967" s="3"/>
    </row>
    <row r="968" spans="1:1" ht="15.75" customHeight="1" x14ac:dyDescent="0.2">
      <c r="A968" s="3"/>
    </row>
    <row r="969" spans="1:1" ht="15.75" customHeight="1" x14ac:dyDescent="0.2">
      <c r="A969" s="3"/>
    </row>
    <row r="970" spans="1:1" ht="15.75" customHeight="1" x14ac:dyDescent="0.2">
      <c r="A970" s="3"/>
    </row>
    <row r="971" spans="1:1" ht="15.75" customHeight="1" x14ac:dyDescent="0.2">
      <c r="A971" s="3"/>
    </row>
    <row r="972" spans="1:1" ht="15.75" customHeight="1" x14ac:dyDescent="0.2">
      <c r="A972" s="3"/>
    </row>
    <row r="973" spans="1:1" ht="15.75" customHeight="1" x14ac:dyDescent="0.2">
      <c r="A973" s="3"/>
    </row>
    <row r="974" spans="1:1" ht="15.75" customHeight="1" x14ac:dyDescent="0.2">
      <c r="A974" s="3"/>
    </row>
    <row r="975" spans="1:1" ht="15.75" customHeight="1" x14ac:dyDescent="0.2">
      <c r="A975" s="3"/>
    </row>
    <row r="976" spans="1:1" ht="15.75" customHeight="1" x14ac:dyDescent="0.2">
      <c r="A976" s="3"/>
    </row>
    <row r="977" spans="1:1" ht="15.75" customHeight="1" x14ac:dyDescent="0.2">
      <c r="A977" s="3"/>
    </row>
    <row r="978" spans="1:1" ht="15.75" customHeight="1" x14ac:dyDescent="0.2">
      <c r="A978" s="3"/>
    </row>
    <row r="979" spans="1:1" ht="15.75" customHeight="1" x14ac:dyDescent="0.2">
      <c r="A979" s="3"/>
    </row>
    <row r="980" spans="1:1" ht="15.75" customHeight="1" x14ac:dyDescent="0.2">
      <c r="A980" s="3"/>
    </row>
    <row r="981" spans="1:1" ht="15.75" customHeight="1" x14ac:dyDescent="0.2">
      <c r="A981" s="3"/>
    </row>
    <row r="982" spans="1:1" ht="15.75" customHeight="1" x14ac:dyDescent="0.2">
      <c r="A982" s="3"/>
    </row>
    <row r="983" spans="1:1" ht="15.75" customHeight="1" x14ac:dyDescent="0.2">
      <c r="A983" s="3"/>
    </row>
    <row r="984" spans="1:1" ht="15.75" customHeight="1" x14ac:dyDescent="0.2">
      <c r="A984" s="3"/>
    </row>
    <row r="985" spans="1:1" ht="15.75" customHeight="1" x14ac:dyDescent="0.2">
      <c r="A985" s="3"/>
    </row>
    <row r="986" spans="1:1" ht="15.75" customHeight="1" x14ac:dyDescent="0.2">
      <c r="A986" s="3"/>
    </row>
    <row r="987" spans="1:1" ht="15.75" customHeight="1" x14ac:dyDescent="0.2">
      <c r="A987" s="3"/>
    </row>
    <row r="988" spans="1:1" ht="15.75" customHeight="1" x14ac:dyDescent="0.2">
      <c r="A988" s="3"/>
    </row>
    <row r="989" spans="1:1" ht="15.75" customHeight="1" x14ac:dyDescent="0.2">
      <c r="A989" s="3"/>
    </row>
    <row r="990" spans="1:1" ht="15.75" customHeight="1" x14ac:dyDescent="0.2">
      <c r="A990" s="3"/>
    </row>
    <row r="991" spans="1:1" ht="15.75" customHeight="1" x14ac:dyDescent="0.2">
      <c r="A991" s="3"/>
    </row>
    <row r="992" spans="1:1" ht="15.75" customHeight="1" x14ac:dyDescent="0.2">
      <c r="A992" s="3"/>
    </row>
    <row r="993" spans="1:1" ht="15.75" customHeight="1" x14ac:dyDescent="0.2">
      <c r="A993" s="3"/>
    </row>
    <row r="994" spans="1:1" ht="15.75" customHeight="1" x14ac:dyDescent="0.2">
      <c r="A994" s="3"/>
    </row>
    <row r="995" spans="1:1" ht="15.75" customHeight="1" x14ac:dyDescent="0.2">
      <c r="A995" s="3"/>
    </row>
    <row r="996" spans="1:1" ht="15.75" customHeight="1" x14ac:dyDescent="0.2">
      <c r="A996" s="3"/>
    </row>
    <row r="997" spans="1:1" ht="15.75" customHeight="1" x14ac:dyDescent="0.2">
      <c r="A997" s="3"/>
    </row>
    <row r="998" spans="1:1" ht="15.75" customHeight="1" x14ac:dyDescent="0.2">
      <c r="A998" s="3"/>
    </row>
    <row r="999" spans="1:1" ht="15.75" customHeight="1" x14ac:dyDescent="0.2">
      <c r="A999" s="3"/>
    </row>
    <row r="1000" spans="1:1" ht="15.75" customHeight="1" x14ac:dyDescent="0.2">
      <c r="A1000" s="3"/>
    </row>
    <row r="1001" spans="1:1" ht="15.75" customHeight="1" x14ac:dyDescent="0.2">
      <c r="A1001" s="3"/>
    </row>
    <row r="1002" spans="1:1" ht="15.75" customHeight="1" x14ac:dyDescent="0.2">
      <c r="A1002" s="3"/>
    </row>
    <row r="1003" spans="1:1" ht="15.75" customHeight="1" x14ac:dyDescent="0.2">
      <c r="A1003" s="3"/>
    </row>
    <row r="1004" spans="1:1" ht="15.75" customHeight="1" x14ac:dyDescent="0.2">
      <c r="A1004" s="3"/>
    </row>
  </sheetData>
  <mergeCells count="6">
    <mergeCell ref="B50:K51"/>
    <mergeCell ref="G7:P10"/>
    <mergeCell ref="D10:E10"/>
    <mergeCell ref="R10:S10"/>
    <mergeCell ref="B48:K48"/>
    <mergeCell ref="B49:K49"/>
  </mergeCells>
  <hyperlinks>
    <hyperlink ref="B44" r:id="rId1" xr:uid="{00000000-0004-0000-0000-000000000000}"/>
  </hyperlinks>
  <pageMargins left="0.7" right="0.7" top="0.75" bottom="0.75" header="0.511811023622047" footer="0.511811023622047"/>
  <pageSetup orientation="portrait" horizontalDpi="300" verticalDpi="30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70C0"/>
  </sheetPr>
  <dimension ref="A2:H12"/>
  <sheetViews>
    <sheetView showGridLines="0" zoomScaleNormal="100" workbookViewId="0">
      <selection activeCell="B7" sqref="B7"/>
    </sheetView>
  </sheetViews>
  <sheetFormatPr defaultColWidth="14.42578125" defaultRowHeight="12.75" x14ac:dyDescent="0.25"/>
  <cols>
    <col min="1" max="1" width="3.5703125" style="77" customWidth="1"/>
    <col min="2" max="2" width="61.85546875" style="10" customWidth="1"/>
    <col min="3" max="3" width="66.85546875" style="10" customWidth="1"/>
    <col min="4" max="4" width="1.5703125" style="10" customWidth="1"/>
    <col min="5" max="5" width="33" style="10" customWidth="1"/>
    <col min="6" max="16384" width="14.42578125" style="10"/>
  </cols>
  <sheetData>
    <row r="2" spans="2:8" ht="14.25" customHeight="1" x14ac:dyDescent="0.2">
      <c r="B2" s="209" t="s">
        <v>376</v>
      </c>
      <c r="C2" s="209"/>
      <c r="E2" s="210" t="s">
        <v>377</v>
      </c>
      <c r="F2" s="210"/>
      <c r="G2" s="210"/>
      <c r="H2" s="210"/>
    </row>
    <row r="3" spans="2:8" ht="25.5" customHeight="1" x14ac:dyDescent="0.2">
      <c r="B3" s="39" t="s">
        <v>378</v>
      </c>
      <c r="C3" s="100"/>
      <c r="E3" s="101" t="s">
        <v>379</v>
      </c>
      <c r="F3" s="101" t="s">
        <v>297</v>
      </c>
      <c r="G3" s="101" t="s">
        <v>298</v>
      </c>
      <c r="H3" s="101" t="s">
        <v>299</v>
      </c>
    </row>
    <row r="4" spans="2:8" ht="38.25" customHeight="1" x14ac:dyDescent="0.2">
      <c r="B4" s="39" t="s">
        <v>380</v>
      </c>
      <c r="C4" s="100"/>
      <c r="E4" s="39" t="s">
        <v>381</v>
      </c>
      <c r="F4" s="39"/>
      <c r="G4" s="39"/>
      <c r="H4" s="39"/>
    </row>
    <row r="5" spans="2:8" ht="25.5" customHeight="1" x14ac:dyDescent="0.2">
      <c r="B5" s="39" t="s">
        <v>382</v>
      </c>
      <c r="C5" s="100"/>
      <c r="E5" s="39" t="s">
        <v>383</v>
      </c>
      <c r="F5" s="39"/>
      <c r="G5" s="39"/>
      <c r="H5" s="39"/>
    </row>
    <row r="6" spans="2:8" ht="38.25" customHeight="1" x14ac:dyDescent="0.2">
      <c r="B6" s="193" t="s">
        <v>438</v>
      </c>
      <c r="C6" s="100"/>
      <c r="E6" s="39" t="s">
        <v>384</v>
      </c>
      <c r="F6" s="39"/>
      <c r="G6" s="39"/>
      <c r="H6" s="39"/>
    </row>
    <row r="7" spans="2:8" ht="39" customHeight="1" x14ac:dyDescent="0.2">
      <c r="B7" s="193" t="s">
        <v>385</v>
      </c>
      <c r="C7" s="100"/>
      <c r="E7" s="39" t="s">
        <v>386</v>
      </c>
      <c r="F7" s="39"/>
      <c r="G7" s="39"/>
      <c r="H7" s="39"/>
    </row>
    <row r="8" spans="2:8" ht="25.5" customHeight="1" x14ac:dyDescent="0.2">
      <c r="B8" s="39" t="s">
        <v>387</v>
      </c>
      <c r="C8" s="100"/>
      <c r="E8" s="39" t="s">
        <v>388</v>
      </c>
      <c r="F8" s="39"/>
      <c r="G8" s="39"/>
      <c r="H8" s="39"/>
    </row>
    <row r="9" spans="2:8" ht="34.5" customHeight="1" x14ac:dyDescent="0.2">
      <c r="B9" s="39" t="s">
        <v>389</v>
      </c>
      <c r="C9" s="100"/>
      <c r="E9" s="39" t="s">
        <v>390</v>
      </c>
      <c r="F9" s="39"/>
      <c r="G9" s="39"/>
      <c r="H9" s="39"/>
    </row>
    <row r="10" spans="2:8" ht="25.5" customHeight="1" x14ac:dyDescent="0.2">
      <c r="B10" s="39" t="s">
        <v>391</v>
      </c>
      <c r="C10" s="100"/>
      <c r="E10" s="39" t="s">
        <v>392</v>
      </c>
      <c r="F10" s="39"/>
      <c r="G10" s="39"/>
      <c r="H10" s="39"/>
    </row>
    <row r="11" spans="2:8" ht="25.5" customHeight="1" x14ac:dyDescent="0.2">
      <c r="B11" s="39" t="s">
        <v>393</v>
      </c>
      <c r="C11" s="100"/>
      <c r="E11" s="39" t="s">
        <v>394</v>
      </c>
      <c r="F11" s="39"/>
      <c r="G11" s="39"/>
      <c r="H11" s="39"/>
    </row>
    <row r="12" spans="2:8" ht="36.75" customHeight="1" x14ac:dyDescent="0.2">
      <c r="B12" s="39" t="s">
        <v>395</v>
      </c>
      <c r="C12" s="100"/>
      <c r="E12" s="39" t="s">
        <v>396</v>
      </c>
      <c r="F12" s="39"/>
      <c r="G12" s="39"/>
      <c r="H12" s="39"/>
    </row>
  </sheetData>
  <mergeCells count="2">
    <mergeCell ref="B2:C2"/>
    <mergeCell ref="E2:H2"/>
  </mergeCells>
  <dataValidations count="1">
    <dataValidation type="list" allowBlank="1" showInputMessage="1" showErrorMessage="1" sqref="F11:H12" xr:uid="{00000000-0002-0000-0900-000000000000}">
      <formula1>"Yes,No"</formula1>
      <formula2>0</formula2>
    </dataValidation>
  </dataValidations>
  <pageMargins left="0.7" right="0.7" top="0.75" bottom="0.75" header="0.511811023622047" footer="0.511811023622047"/>
  <pageSetup orientation="portrait" horizontalDpi="300" verticalDpi="30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2060"/>
  </sheetPr>
  <dimension ref="A1:AF998"/>
  <sheetViews>
    <sheetView showGridLines="0" topLeftCell="A7" zoomScaleNormal="100" workbookViewId="0">
      <selection activeCell="K10" sqref="K10"/>
    </sheetView>
  </sheetViews>
  <sheetFormatPr defaultColWidth="8.85546875" defaultRowHeight="12.75" x14ac:dyDescent="0.2"/>
  <cols>
    <col min="1" max="1" width="4.140625" style="82" customWidth="1"/>
    <col min="2" max="2" width="5.42578125" style="102" customWidth="1"/>
    <col min="3" max="3" width="23.85546875" style="82" customWidth="1"/>
    <col min="4" max="4" width="11.85546875" style="82" customWidth="1"/>
    <col min="5" max="5" width="12.140625" style="82" customWidth="1"/>
    <col min="6" max="6" width="28.140625" style="82" customWidth="1"/>
    <col min="7" max="7" width="9.42578125" style="82" customWidth="1"/>
    <col min="8" max="8" width="10" style="82" customWidth="1"/>
    <col min="9" max="9" width="11.85546875" style="82" customWidth="1"/>
    <col min="10" max="10" width="10.42578125" style="82" customWidth="1"/>
    <col min="11" max="11" width="8.42578125" style="82" customWidth="1"/>
    <col min="12" max="12" width="17.5703125" style="82" customWidth="1"/>
    <col min="13" max="13" width="15.5703125" style="82" customWidth="1"/>
    <col min="14" max="14" width="9.140625" style="82" customWidth="1"/>
    <col min="15" max="15" width="17.140625" style="102" customWidth="1"/>
    <col min="16" max="16" width="15.7109375" style="82" customWidth="1"/>
    <col min="17" max="17" width="16" style="82" customWidth="1"/>
    <col min="18" max="18" width="17.85546875" style="82" customWidth="1"/>
    <col min="19" max="19" width="13.140625" style="82" customWidth="1"/>
    <col min="20" max="20" width="17.28515625" style="82" customWidth="1"/>
    <col min="21" max="21" width="13.42578125" style="82" customWidth="1"/>
    <col min="22" max="22" width="12.42578125" style="82" customWidth="1"/>
    <col min="23" max="23" width="11.5703125" style="82" customWidth="1"/>
    <col min="24" max="24" width="11.85546875" style="82" customWidth="1"/>
    <col min="25" max="25" width="11" style="82" customWidth="1"/>
    <col min="26" max="27" width="8.85546875" style="82"/>
    <col min="28" max="28" width="10.140625" style="82" customWidth="1"/>
    <col min="29" max="29" width="10.85546875" style="82" customWidth="1"/>
    <col min="30" max="16384" width="8.85546875" style="82"/>
  </cols>
  <sheetData>
    <row r="1" spans="1:32" s="105" customFormat="1" ht="12.75" customHeight="1" x14ac:dyDescent="0.25">
      <c r="A1" s="103"/>
      <c r="B1" s="104" t="s">
        <v>397</v>
      </c>
      <c r="C1" s="104"/>
      <c r="D1" s="104"/>
      <c r="E1" s="104"/>
      <c r="F1" s="104"/>
      <c r="G1" s="104"/>
      <c r="H1" s="104"/>
      <c r="I1" s="104"/>
      <c r="K1" s="103" t="str">
        <f>B1</f>
        <v>Corporate Governance &amp; Management &gt;&gt;</v>
      </c>
      <c r="L1" s="104"/>
      <c r="M1" s="104"/>
      <c r="N1" s="104"/>
      <c r="O1" s="104"/>
      <c r="Q1" s="103"/>
      <c r="R1" s="104"/>
      <c r="S1" s="104"/>
      <c r="T1" s="104"/>
      <c r="U1" s="104"/>
      <c r="W1" s="109"/>
      <c r="X1" s="109"/>
      <c r="Y1" s="109"/>
      <c r="Z1" s="109"/>
      <c r="AA1" s="109"/>
      <c r="AB1" s="109"/>
      <c r="AC1" s="109"/>
      <c r="AD1" s="109"/>
      <c r="AE1" s="109"/>
    </row>
    <row r="2" spans="1:32" s="106" customFormat="1" ht="12.75" customHeight="1" x14ac:dyDescent="0.2">
      <c r="B2" s="107"/>
      <c r="K2" s="107"/>
      <c r="Q2" s="107"/>
      <c r="W2" s="109"/>
      <c r="X2" s="109"/>
      <c r="Y2" s="109"/>
      <c r="Z2" s="109"/>
      <c r="AA2" s="109"/>
      <c r="AB2" s="109"/>
      <c r="AC2" s="109"/>
      <c r="AD2" s="109"/>
      <c r="AE2" s="109"/>
    </row>
    <row r="3" spans="1:32" ht="13.5" customHeight="1" thickBot="1" x14ac:dyDescent="0.25">
      <c r="E3" s="108">
        <v>46112</v>
      </c>
      <c r="W3" s="109"/>
      <c r="X3" s="109"/>
      <c r="Y3" s="174">
        <v>46112</v>
      </c>
      <c r="Z3" s="109"/>
      <c r="AA3" s="109"/>
      <c r="AB3" s="109"/>
      <c r="AC3" s="109"/>
      <c r="AD3" s="109"/>
      <c r="AE3" s="109"/>
    </row>
    <row r="4" spans="1:32" s="106" customFormat="1" ht="12.75" customHeight="1" x14ac:dyDescent="0.2">
      <c r="B4" s="129"/>
      <c r="C4" s="130" t="s">
        <v>398</v>
      </c>
      <c r="D4" s="130"/>
      <c r="E4" s="130"/>
      <c r="F4" s="130"/>
      <c r="G4" s="130"/>
      <c r="H4" s="130"/>
      <c r="I4" s="130"/>
      <c r="K4" s="213" t="s">
        <v>399</v>
      </c>
      <c r="L4" s="214"/>
      <c r="M4" s="214"/>
      <c r="N4" s="215"/>
      <c r="O4" s="177"/>
      <c r="Q4" s="129"/>
      <c r="R4" s="130" t="s">
        <v>400</v>
      </c>
      <c r="S4" s="134"/>
      <c r="T4" s="134"/>
      <c r="U4" s="135"/>
      <c r="V4" s="82"/>
      <c r="W4" s="158"/>
      <c r="X4" s="159" t="s">
        <v>401</v>
      </c>
      <c r="Y4" s="160"/>
      <c r="Z4" s="160"/>
      <c r="AA4" s="161"/>
      <c r="AB4" s="160"/>
      <c r="AC4" s="160"/>
      <c r="AD4" s="160"/>
      <c r="AE4" s="162"/>
      <c r="AF4" s="82"/>
    </row>
    <row r="5" spans="1:32" s="109" customFormat="1" ht="51" customHeight="1" thickBot="1" x14ac:dyDescent="0.3">
      <c r="B5" s="131" t="s">
        <v>402</v>
      </c>
      <c r="C5" s="76" t="s">
        <v>403</v>
      </c>
      <c r="D5" s="76" t="s">
        <v>404</v>
      </c>
      <c r="E5" s="76" t="s">
        <v>405</v>
      </c>
      <c r="F5" s="76" t="s">
        <v>406</v>
      </c>
      <c r="G5" s="76" t="s">
        <v>407</v>
      </c>
      <c r="H5" s="76" t="s">
        <v>408</v>
      </c>
      <c r="I5" s="76" t="s">
        <v>409</v>
      </c>
      <c r="K5" s="178">
        <v>1</v>
      </c>
      <c r="L5" s="216" t="s">
        <v>410</v>
      </c>
      <c r="M5" s="217"/>
      <c r="N5" s="218"/>
      <c r="O5" s="111"/>
      <c r="Q5" s="131" t="s">
        <v>402</v>
      </c>
      <c r="R5" s="76" t="s">
        <v>411</v>
      </c>
      <c r="S5" s="76" t="s">
        <v>412</v>
      </c>
      <c r="T5" s="76" t="s">
        <v>413</v>
      </c>
      <c r="U5" s="182" t="s">
        <v>414</v>
      </c>
      <c r="W5" s="163" t="s">
        <v>402</v>
      </c>
      <c r="X5" s="164" t="s">
        <v>234</v>
      </c>
      <c r="Y5" s="164" t="s">
        <v>415</v>
      </c>
      <c r="Z5" s="164" t="s">
        <v>416</v>
      </c>
      <c r="AA5" s="164" t="s">
        <v>233</v>
      </c>
      <c r="AB5" s="164" t="s">
        <v>407</v>
      </c>
      <c r="AC5" s="164" t="s">
        <v>417</v>
      </c>
      <c r="AD5" s="164" t="s">
        <v>408</v>
      </c>
      <c r="AE5" s="165" t="s">
        <v>409</v>
      </c>
    </row>
    <row r="6" spans="1:32" ht="13.5" customHeight="1" thickTop="1" x14ac:dyDescent="0.2">
      <c r="B6" s="113">
        <v>1</v>
      </c>
      <c r="C6" s="110"/>
      <c r="D6" s="112"/>
      <c r="E6" s="114">
        <f t="shared" ref="E6:E20" si="0">ROUND(($E$3-D6)/365,1)</f>
        <v>126.3</v>
      </c>
      <c r="F6" s="110"/>
      <c r="G6" s="110"/>
      <c r="H6" s="110"/>
      <c r="I6" s="110"/>
      <c r="K6" s="179">
        <v>2</v>
      </c>
      <c r="L6" s="211" t="s">
        <v>418</v>
      </c>
      <c r="M6" s="211"/>
      <c r="N6" s="211"/>
      <c r="O6" s="111"/>
      <c r="Q6" s="113">
        <v>1</v>
      </c>
      <c r="R6" s="184" t="s">
        <v>419</v>
      </c>
      <c r="S6" s="185" t="s">
        <v>420</v>
      </c>
      <c r="T6" s="110"/>
      <c r="U6" s="111"/>
      <c r="W6" s="166">
        <v>1</v>
      </c>
      <c r="X6" s="167"/>
      <c r="Y6" s="168"/>
      <c r="Z6" s="194">
        <f>ROUND(($Y$3-Y6)/365,1)</f>
        <v>126.3</v>
      </c>
      <c r="AA6" s="167"/>
      <c r="AB6" s="167"/>
      <c r="AC6" s="167"/>
      <c r="AD6" s="167"/>
      <c r="AE6" s="169"/>
    </row>
    <row r="7" spans="1:32" ht="13.5" thickBot="1" x14ac:dyDescent="0.25">
      <c r="B7" s="113">
        <v>2</v>
      </c>
      <c r="C7" s="110"/>
      <c r="D7" s="110"/>
      <c r="E7" s="114">
        <f t="shared" si="0"/>
        <v>126.3</v>
      </c>
      <c r="F7" s="110"/>
      <c r="G7" s="110"/>
      <c r="H7" s="110"/>
      <c r="I7" s="110"/>
      <c r="K7" s="180">
        <v>3</v>
      </c>
      <c r="L7" s="212" t="s">
        <v>421</v>
      </c>
      <c r="M7" s="212"/>
      <c r="N7" s="212"/>
      <c r="O7" s="181"/>
      <c r="Q7" s="113">
        <v>2</v>
      </c>
      <c r="R7" s="167" t="s">
        <v>422</v>
      </c>
      <c r="S7" s="186" t="s">
        <v>420</v>
      </c>
      <c r="T7" s="110"/>
      <c r="U7" s="111"/>
      <c r="W7" s="170">
        <v>2</v>
      </c>
      <c r="X7" s="167"/>
      <c r="Y7" s="167"/>
      <c r="Z7" s="194">
        <f t="shared" ref="Z7:Z15" si="1">ROUND(($Y$3-Y7)/365,1)</f>
        <v>126.3</v>
      </c>
      <c r="AA7" s="167"/>
      <c r="AB7" s="167"/>
      <c r="AC7" s="167"/>
      <c r="AD7" s="167"/>
      <c r="AE7" s="169"/>
    </row>
    <row r="8" spans="1:32" ht="12.75" customHeight="1" x14ac:dyDescent="0.2">
      <c r="B8" s="113">
        <v>3</v>
      </c>
      <c r="C8" s="110"/>
      <c r="D8" s="110"/>
      <c r="E8" s="114">
        <f t="shared" si="0"/>
        <v>126.3</v>
      </c>
      <c r="F8" s="110"/>
      <c r="G8" s="110"/>
      <c r="H8" s="110"/>
      <c r="I8" s="110"/>
      <c r="O8" s="82"/>
      <c r="Q8" s="113">
        <v>3</v>
      </c>
      <c r="R8" s="167" t="s">
        <v>423</v>
      </c>
      <c r="S8" s="186" t="s">
        <v>420</v>
      </c>
      <c r="T8" s="110"/>
      <c r="U8" s="111"/>
      <c r="W8" s="170">
        <v>3</v>
      </c>
      <c r="X8" s="167"/>
      <c r="Y8" s="167"/>
      <c r="Z8" s="194">
        <f t="shared" si="1"/>
        <v>126.3</v>
      </c>
      <c r="AA8" s="167"/>
      <c r="AB8" s="167"/>
      <c r="AC8" s="167"/>
      <c r="AD8" s="167"/>
      <c r="AE8" s="169"/>
    </row>
    <row r="9" spans="1:32" ht="12.75" customHeight="1" x14ac:dyDescent="0.2">
      <c r="B9" s="113">
        <v>4</v>
      </c>
      <c r="C9" s="110"/>
      <c r="D9" s="110"/>
      <c r="E9" s="114">
        <f t="shared" si="0"/>
        <v>126.3</v>
      </c>
      <c r="F9" s="110"/>
      <c r="G9" s="110"/>
      <c r="H9" s="110"/>
      <c r="I9" s="110"/>
      <c r="O9" s="82"/>
      <c r="Q9" s="113">
        <v>4</v>
      </c>
      <c r="R9" s="167" t="s">
        <v>424</v>
      </c>
      <c r="S9" s="186" t="s">
        <v>420</v>
      </c>
      <c r="T9" s="110"/>
      <c r="U9" s="111"/>
      <c r="W9" s="170">
        <v>4</v>
      </c>
      <c r="X9" s="167"/>
      <c r="Y9" s="167"/>
      <c r="Z9" s="194">
        <f t="shared" si="1"/>
        <v>126.3</v>
      </c>
      <c r="AA9" s="167"/>
      <c r="AB9" s="167"/>
      <c r="AC9" s="167"/>
      <c r="AD9" s="167"/>
      <c r="AE9" s="169"/>
    </row>
    <row r="10" spans="1:32" ht="12.75" customHeight="1" x14ac:dyDescent="0.2">
      <c r="B10" s="113">
        <v>5</v>
      </c>
      <c r="C10" s="110"/>
      <c r="D10" s="110"/>
      <c r="E10" s="114">
        <f t="shared" si="0"/>
        <v>126.3</v>
      </c>
      <c r="F10" s="110"/>
      <c r="G10" s="110"/>
      <c r="H10" s="110"/>
      <c r="I10" s="110"/>
      <c r="O10" s="82"/>
      <c r="Q10" s="113">
        <v>5</v>
      </c>
      <c r="R10" s="167" t="s">
        <v>425</v>
      </c>
      <c r="S10" s="186" t="s">
        <v>420</v>
      </c>
      <c r="T10" s="110"/>
      <c r="U10" s="111"/>
      <c r="W10" s="170">
        <v>5</v>
      </c>
      <c r="X10" s="167"/>
      <c r="Y10" s="167"/>
      <c r="Z10" s="194">
        <f t="shared" si="1"/>
        <v>126.3</v>
      </c>
      <c r="AA10" s="167"/>
      <c r="AB10" s="167"/>
      <c r="AC10" s="167"/>
      <c r="AD10" s="167"/>
      <c r="AE10" s="169"/>
    </row>
    <row r="11" spans="1:32" ht="12.75" customHeight="1" x14ac:dyDescent="0.2">
      <c r="B11" s="113">
        <v>6</v>
      </c>
      <c r="C11" s="110"/>
      <c r="D11" s="110"/>
      <c r="E11" s="114">
        <f t="shared" si="0"/>
        <v>126.3</v>
      </c>
      <c r="F11" s="110"/>
      <c r="G11" s="110"/>
      <c r="H11" s="110"/>
      <c r="I11" s="110"/>
      <c r="O11" s="82"/>
      <c r="Q11" s="113">
        <v>6</v>
      </c>
      <c r="R11" s="167" t="s">
        <v>426</v>
      </c>
      <c r="S11" s="186" t="s">
        <v>420</v>
      </c>
      <c r="T11" s="110"/>
      <c r="U11" s="111"/>
      <c r="W11" s="170">
        <v>6</v>
      </c>
      <c r="X11" s="167"/>
      <c r="Y11" s="167"/>
      <c r="Z11" s="194">
        <f t="shared" si="1"/>
        <v>126.3</v>
      </c>
      <c r="AA11" s="167"/>
      <c r="AB11" s="167"/>
      <c r="AC11" s="167"/>
      <c r="AD11" s="167"/>
      <c r="AE11" s="169"/>
    </row>
    <row r="12" spans="1:32" ht="12.75" customHeight="1" x14ac:dyDescent="0.2">
      <c r="B12" s="113">
        <v>7</v>
      </c>
      <c r="C12" s="110"/>
      <c r="D12" s="110"/>
      <c r="E12" s="114">
        <f t="shared" si="0"/>
        <v>126.3</v>
      </c>
      <c r="F12" s="110"/>
      <c r="G12" s="110"/>
      <c r="H12" s="110"/>
      <c r="I12" s="110"/>
      <c r="O12" s="82"/>
      <c r="Q12" s="113">
        <v>7</v>
      </c>
      <c r="R12" s="167" t="s">
        <v>427</v>
      </c>
      <c r="S12" s="186" t="s">
        <v>428</v>
      </c>
      <c r="T12" s="110"/>
      <c r="U12" s="111"/>
      <c r="W12" s="170">
        <v>7</v>
      </c>
      <c r="X12" s="167"/>
      <c r="Y12" s="167"/>
      <c r="Z12" s="194">
        <f t="shared" si="1"/>
        <v>126.3</v>
      </c>
      <c r="AA12" s="167"/>
      <c r="AB12" s="167"/>
      <c r="AC12" s="167"/>
      <c r="AD12" s="167"/>
      <c r="AE12" s="169"/>
    </row>
    <row r="13" spans="1:32" ht="12.75" customHeight="1" x14ac:dyDescent="0.2">
      <c r="B13" s="113">
        <v>8</v>
      </c>
      <c r="C13" s="110"/>
      <c r="D13" s="110"/>
      <c r="E13" s="114">
        <f t="shared" si="0"/>
        <v>126.3</v>
      </c>
      <c r="F13" s="110"/>
      <c r="G13" s="110"/>
      <c r="H13" s="110"/>
      <c r="I13" s="110"/>
      <c r="O13" s="82"/>
      <c r="Q13" s="113">
        <v>8</v>
      </c>
      <c r="R13" s="167" t="s">
        <v>429</v>
      </c>
      <c r="S13" s="186" t="s">
        <v>428</v>
      </c>
      <c r="T13" s="110"/>
      <c r="U13" s="111"/>
      <c r="W13" s="170">
        <v>8</v>
      </c>
      <c r="X13" s="167"/>
      <c r="Y13" s="167"/>
      <c r="Z13" s="194">
        <f t="shared" si="1"/>
        <v>126.3</v>
      </c>
      <c r="AA13" s="167"/>
      <c r="AB13" s="167"/>
      <c r="AC13" s="167"/>
      <c r="AD13" s="167"/>
      <c r="AE13" s="169"/>
    </row>
    <row r="14" spans="1:32" ht="12.75" customHeight="1" x14ac:dyDescent="0.2">
      <c r="B14" s="113">
        <v>9</v>
      </c>
      <c r="C14" s="110"/>
      <c r="D14" s="110"/>
      <c r="E14" s="114">
        <f t="shared" si="0"/>
        <v>126.3</v>
      </c>
      <c r="F14" s="110"/>
      <c r="G14" s="110"/>
      <c r="H14" s="110"/>
      <c r="I14" s="110"/>
      <c r="O14" s="82"/>
      <c r="Q14" s="113">
        <v>9</v>
      </c>
      <c r="R14" s="167" t="s">
        <v>430</v>
      </c>
      <c r="S14" s="186" t="s">
        <v>428</v>
      </c>
      <c r="T14" s="110"/>
      <c r="U14" s="111"/>
      <c r="W14" s="170">
        <v>9</v>
      </c>
      <c r="X14" s="167"/>
      <c r="Y14" s="167"/>
      <c r="Z14" s="194">
        <f t="shared" si="1"/>
        <v>126.3</v>
      </c>
      <c r="AA14" s="167"/>
      <c r="AB14" s="167"/>
      <c r="AC14" s="167"/>
      <c r="AD14" s="167"/>
      <c r="AE14" s="169"/>
    </row>
    <row r="15" spans="1:32" ht="13.5" customHeight="1" thickBot="1" x14ac:dyDescent="0.25">
      <c r="B15" s="113">
        <v>10</v>
      </c>
      <c r="C15" s="110"/>
      <c r="D15" s="110"/>
      <c r="E15" s="114">
        <f t="shared" si="0"/>
        <v>126.3</v>
      </c>
      <c r="F15" s="110"/>
      <c r="G15" s="110"/>
      <c r="H15" s="110"/>
      <c r="I15" s="110"/>
      <c r="O15" s="82"/>
      <c r="Q15" s="113">
        <v>10</v>
      </c>
      <c r="R15" s="110"/>
      <c r="S15" s="110"/>
      <c r="T15" s="110"/>
      <c r="U15" s="111"/>
      <c r="W15" s="171">
        <v>10</v>
      </c>
      <c r="X15" s="172"/>
      <c r="Y15" s="172"/>
      <c r="Z15" s="195">
        <f t="shared" si="1"/>
        <v>126.3</v>
      </c>
      <c r="AA15" s="172"/>
      <c r="AB15" s="172"/>
      <c r="AC15" s="172"/>
      <c r="AD15" s="172"/>
      <c r="AE15" s="173"/>
    </row>
    <row r="16" spans="1:32" ht="12.75" customHeight="1" x14ac:dyDescent="0.2">
      <c r="B16" s="113">
        <v>11</v>
      </c>
      <c r="C16" s="110"/>
      <c r="D16" s="110"/>
      <c r="E16" s="114">
        <f t="shared" si="0"/>
        <v>126.3</v>
      </c>
      <c r="F16" s="110"/>
      <c r="G16" s="110"/>
      <c r="H16" s="110"/>
      <c r="I16" s="110"/>
      <c r="O16" s="82"/>
      <c r="Q16" s="113">
        <v>11</v>
      </c>
      <c r="R16" s="110"/>
      <c r="S16" s="110"/>
      <c r="T16" s="110"/>
      <c r="U16" s="111"/>
      <c r="W16" s="109"/>
      <c r="X16" s="109"/>
      <c r="Y16" s="109"/>
      <c r="Z16" s="109"/>
      <c r="AA16" s="109"/>
      <c r="AB16" s="109"/>
      <c r="AC16" s="109"/>
      <c r="AD16" s="109"/>
      <c r="AE16" s="109"/>
    </row>
    <row r="17" spans="2:30" ht="12.75" customHeight="1" x14ac:dyDescent="0.2">
      <c r="B17" s="113">
        <v>12</v>
      </c>
      <c r="C17" s="110"/>
      <c r="D17" s="110"/>
      <c r="E17" s="114">
        <f t="shared" si="0"/>
        <v>126.3</v>
      </c>
      <c r="F17" s="110"/>
      <c r="G17" s="110"/>
      <c r="H17" s="110"/>
      <c r="I17" s="110"/>
      <c r="O17" s="82"/>
      <c r="Q17" s="113">
        <v>12</v>
      </c>
      <c r="R17" s="110"/>
      <c r="S17" s="110"/>
      <c r="T17" s="110"/>
      <c r="U17" s="111"/>
      <c r="W17" s="109"/>
      <c r="X17" s="109"/>
      <c r="Y17" s="109"/>
      <c r="Z17" s="109"/>
      <c r="AA17" s="109"/>
      <c r="AB17" s="109"/>
      <c r="AC17" s="109"/>
      <c r="AD17" s="109"/>
    </row>
    <row r="18" spans="2:30" ht="12.75" customHeight="1" x14ac:dyDescent="0.2">
      <c r="B18" s="113">
        <v>13</v>
      </c>
      <c r="C18" s="110"/>
      <c r="D18" s="110"/>
      <c r="E18" s="114">
        <f t="shared" si="0"/>
        <v>126.3</v>
      </c>
      <c r="F18" s="110"/>
      <c r="G18" s="110"/>
      <c r="H18" s="110"/>
      <c r="I18" s="110"/>
      <c r="O18" s="82"/>
      <c r="Q18" s="113">
        <v>13</v>
      </c>
      <c r="R18" s="110"/>
      <c r="S18" s="110"/>
      <c r="T18" s="110"/>
      <c r="U18" s="111"/>
      <c r="W18" s="109"/>
      <c r="X18" s="109"/>
      <c r="Y18" s="109"/>
      <c r="Z18" s="109"/>
      <c r="AA18" s="109"/>
      <c r="AB18" s="109"/>
      <c r="AC18" s="109"/>
      <c r="AD18" s="109"/>
    </row>
    <row r="19" spans="2:30" ht="12.75" customHeight="1" x14ac:dyDescent="0.2">
      <c r="B19" s="113">
        <v>14</v>
      </c>
      <c r="C19" s="110"/>
      <c r="D19" s="110"/>
      <c r="E19" s="114">
        <f t="shared" si="0"/>
        <v>126.3</v>
      </c>
      <c r="F19" s="110"/>
      <c r="G19" s="110"/>
      <c r="H19" s="110"/>
      <c r="I19" s="110"/>
      <c r="O19" s="82"/>
      <c r="Q19" s="113">
        <v>14</v>
      </c>
      <c r="R19" s="110"/>
      <c r="S19" s="110"/>
      <c r="T19" s="110"/>
      <c r="U19" s="111"/>
      <c r="W19" s="109"/>
      <c r="X19" s="109"/>
      <c r="Y19" s="109"/>
      <c r="Z19" s="109"/>
      <c r="AA19" s="109"/>
      <c r="AB19" s="109"/>
      <c r="AC19" s="109"/>
      <c r="AD19" s="109"/>
    </row>
    <row r="20" spans="2:30" ht="13.5" customHeight="1" thickBot="1" x14ac:dyDescent="0.25">
      <c r="B20" s="132">
        <v>15</v>
      </c>
      <c r="C20" s="115"/>
      <c r="D20" s="115"/>
      <c r="E20" s="133">
        <f t="shared" si="0"/>
        <v>126.3</v>
      </c>
      <c r="F20" s="115"/>
      <c r="G20" s="115"/>
      <c r="H20" s="115"/>
      <c r="I20" s="115"/>
      <c r="O20" s="82"/>
      <c r="Q20" s="113">
        <v>15</v>
      </c>
      <c r="R20" s="110"/>
      <c r="S20" s="110"/>
      <c r="T20" s="110"/>
      <c r="U20" s="111"/>
    </row>
    <row r="21" spans="2:30" ht="12.75" customHeight="1" x14ac:dyDescent="0.2">
      <c r="O21" s="2"/>
      <c r="Q21" s="113">
        <v>16</v>
      </c>
      <c r="R21" s="110"/>
      <c r="S21" s="110"/>
      <c r="T21" s="110"/>
      <c r="U21" s="111"/>
    </row>
    <row r="22" spans="2:30" ht="12.75" customHeight="1" thickBot="1" x14ac:dyDescent="0.25">
      <c r="C22" s="118"/>
      <c r="D22" s="116"/>
      <c r="E22" s="117"/>
      <c r="L22" s="118"/>
      <c r="M22" s="116"/>
      <c r="O22" s="2"/>
      <c r="Q22" s="132">
        <v>17</v>
      </c>
      <c r="R22" s="115"/>
      <c r="S22" s="115"/>
      <c r="T22" s="115"/>
      <c r="U22" s="181"/>
    </row>
    <row r="23" spans="2:30" ht="12.75" customHeight="1" x14ac:dyDescent="0.2">
      <c r="Q23" s="82" t="s">
        <v>432</v>
      </c>
    </row>
    <row r="24" spans="2:30" ht="12.75" customHeight="1" x14ac:dyDescent="0.2"/>
    <row r="25" spans="2:30" ht="12.75" customHeight="1" x14ac:dyDescent="0.2"/>
    <row r="26" spans="2:30" ht="12.75" customHeight="1" x14ac:dyDescent="0.2"/>
    <row r="27" spans="2:30" ht="12.75" customHeight="1" x14ac:dyDescent="0.2"/>
    <row r="28" spans="2:30" ht="12.75" customHeight="1" x14ac:dyDescent="0.2"/>
    <row r="29" spans="2:30" ht="12.75" customHeight="1" x14ac:dyDescent="0.2"/>
    <row r="30" spans="2:30" ht="12.75" customHeight="1" x14ac:dyDescent="0.2"/>
    <row r="31" spans="2:30" ht="12.75" customHeight="1" x14ac:dyDescent="0.2"/>
    <row r="32" spans="2:3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spans="2:6" ht="12.75" customHeight="1" x14ac:dyDescent="0.2"/>
    <row r="50" spans="2:6" ht="12.75" customHeight="1" x14ac:dyDescent="0.2"/>
    <row r="51" spans="2:6" ht="12.75" customHeight="1" x14ac:dyDescent="0.2"/>
    <row r="52" spans="2:6" ht="12.75" customHeight="1" x14ac:dyDescent="0.2"/>
    <row r="53" spans="2:6" ht="12.75" customHeight="1" x14ac:dyDescent="0.2"/>
    <row r="54" spans="2:6" ht="12.75" customHeight="1" x14ac:dyDescent="0.2"/>
    <row r="55" spans="2:6" ht="12.75" customHeight="1" x14ac:dyDescent="0.2"/>
    <row r="56" spans="2:6" ht="12.75" customHeight="1" x14ac:dyDescent="0.2"/>
    <row r="57" spans="2:6" ht="12.75" customHeight="1" x14ac:dyDescent="0.2"/>
    <row r="58" spans="2:6" ht="12.75" customHeight="1" x14ac:dyDescent="0.2"/>
    <row r="59" spans="2:6" ht="12.75" customHeight="1" x14ac:dyDescent="0.2"/>
    <row r="60" spans="2:6" ht="12.75" customHeight="1" x14ac:dyDescent="0.2"/>
    <row r="61" spans="2:6" ht="12.75" customHeight="1" x14ac:dyDescent="0.2"/>
    <row r="62" spans="2:6" ht="12.75" customHeight="1" x14ac:dyDescent="0.2"/>
    <row r="63" spans="2:6" ht="12.75" customHeight="1" x14ac:dyDescent="0.2">
      <c r="C63" s="117"/>
      <c r="D63" s="117"/>
      <c r="E63" s="117"/>
      <c r="F63" s="119"/>
    </row>
    <row r="64" spans="2:6" ht="12.75" customHeight="1" x14ac:dyDescent="0.2">
      <c r="B64" s="82"/>
    </row>
    <row r="65" spans="2:5" ht="12.75" customHeight="1" x14ac:dyDescent="0.2">
      <c r="B65" s="82"/>
    </row>
    <row r="66" spans="2:5" ht="12.75" customHeight="1" x14ac:dyDescent="0.2">
      <c r="B66" s="82"/>
    </row>
    <row r="67" spans="2:5" ht="12.75" customHeight="1" x14ac:dyDescent="0.2">
      <c r="B67" s="82"/>
    </row>
    <row r="68" spans="2:5" ht="12.75" customHeight="1" x14ac:dyDescent="0.2">
      <c r="B68" s="82"/>
    </row>
    <row r="69" spans="2:5" ht="12.75" customHeight="1" x14ac:dyDescent="0.2">
      <c r="B69" s="82"/>
    </row>
    <row r="70" spans="2:5" ht="12.75" customHeight="1" x14ac:dyDescent="0.2">
      <c r="B70" s="82"/>
    </row>
    <row r="71" spans="2:5" ht="12.75" customHeight="1" x14ac:dyDescent="0.2">
      <c r="B71" s="82"/>
    </row>
    <row r="72" spans="2:5" ht="12.75" customHeight="1" x14ac:dyDescent="0.2">
      <c r="B72" s="82"/>
    </row>
    <row r="73" spans="2:5" ht="12.75" customHeight="1" x14ac:dyDescent="0.2">
      <c r="B73" s="82"/>
    </row>
    <row r="74" spans="2:5" ht="12.75" customHeight="1" x14ac:dyDescent="0.2">
      <c r="B74" s="82"/>
    </row>
    <row r="75" spans="2:5" ht="12.75" customHeight="1" x14ac:dyDescent="0.2">
      <c r="B75" s="82"/>
    </row>
    <row r="76" spans="2:5" ht="12.75" customHeight="1" x14ac:dyDescent="0.2">
      <c r="B76" s="82"/>
    </row>
    <row r="77" spans="2:5" ht="12.75" customHeight="1" x14ac:dyDescent="0.2">
      <c r="B77" s="82"/>
    </row>
    <row r="78" spans="2:5" ht="12.75" customHeight="1" x14ac:dyDescent="0.2">
      <c r="B78" s="82"/>
    </row>
    <row r="79" spans="2:5" ht="12.75" customHeight="1" x14ac:dyDescent="0.2">
      <c r="D79" s="119"/>
      <c r="E79" s="120"/>
    </row>
    <row r="80" spans="2:5"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sheetData>
  <mergeCells count="4">
    <mergeCell ref="L6:N6"/>
    <mergeCell ref="L7:N7"/>
    <mergeCell ref="K4:N4"/>
    <mergeCell ref="L5:N5"/>
  </mergeCells>
  <dataValidations count="4">
    <dataValidation type="list" allowBlank="1" showInputMessage="1" showErrorMessage="1" sqref="F6:F20" xr:uid="{00000000-0002-0000-0A00-000000000000}">
      <formula1>"Independent Director,Nominee Director,Executive Director (MD &amp; CEO),Executive Director (MD),Executive Director (CEO),Executive Director (COO),Executive Director (Whole Time Director)"</formula1>
      <formula2>0</formula2>
    </dataValidation>
    <dataValidation type="list" allowBlank="1" showInputMessage="1" showErrorMessage="1" sqref="G6:G20" xr:uid="{00000000-0002-0000-0A00-000001000000}">
      <formula1>"Female,Male,Other"</formula1>
      <formula2>0</formula2>
    </dataValidation>
    <dataValidation type="list" allowBlank="1" showInputMessage="1" showErrorMessage="1" sqref="AB6:AB15" xr:uid="{83A0286E-0F25-46C0-ABEC-8466739CFFB4}">
      <formula1>"Female,Male,Other"</formula1>
    </dataValidation>
    <dataValidation type="list" allowBlank="1" showInputMessage="1" showErrorMessage="1" sqref="S15:S22" xr:uid="{EDAAEB2A-B1DD-41BC-B55E-A344DD247A67}">
      <formula1>"Board,Management"</formula1>
    </dataValidation>
  </dataValidations>
  <pageMargins left="0.7" right="0.7" top="0.75" bottom="0.75" header="0.511811023622047" footer="0.511811023622047"/>
  <pageSetup scale="27" orientation="portrait" horizontalDpi="300" verticalDpi="30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FF"/>
  </sheetPr>
  <dimension ref="B1:C28"/>
  <sheetViews>
    <sheetView showGridLines="0" topLeftCell="A22" zoomScaleNormal="100" workbookViewId="0">
      <selection activeCell="C30" sqref="C30"/>
    </sheetView>
  </sheetViews>
  <sheetFormatPr defaultColWidth="8.85546875" defaultRowHeight="14.25" x14ac:dyDescent="0.2"/>
  <cols>
    <col min="1" max="1" width="8.85546875" style="23"/>
    <col min="2" max="2" width="38.42578125" style="23" customWidth="1"/>
    <col min="3" max="3" width="130.42578125" style="23" customWidth="1"/>
    <col min="4" max="16384" width="8.85546875" style="23"/>
  </cols>
  <sheetData>
    <row r="1" spans="2:3" ht="16.5" customHeight="1" x14ac:dyDescent="0.2">
      <c r="B1" s="24" t="s">
        <v>34</v>
      </c>
      <c r="C1" s="24" t="s">
        <v>35</v>
      </c>
    </row>
    <row r="2" spans="2:3" ht="25.5" customHeight="1" x14ac:dyDescent="0.2">
      <c r="B2" s="25" t="s">
        <v>36</v>
      </c>
      <c r="C2" s="25" t="s">
        <v>37</v>
      </c>
    </row>
    <row r="3" spans="2:3" ht="25.5" customHeight="1" x14ac:dyDescent="0.2">
      <c r="B3" s="25" t="s">
        <v>38</v>
      </c>
      <c r="C3" s="25" t="s">
        <v>39</v>
      </c>
    </row>
    <row r="4" spans="2:3" x14ac:dyDescent="0.2">
      <c r="B4" s="25" t="s">
        <v>40</v>
      </c>
      <c r="C4" s="25" t="s">
        <v>41</v>
      </c>
    </row>
    <row r="5" spans="2:3" ht="51" customHeight="1" x14ac:dyDescent="0.2">
      <c r="B5" s="26" t="s">
        <v>42</v>
      </c>
      <c r="C5" s="25" t="s">
        <v>43</v>
      </c>
    </row>
    <row r="6" spans="2:3" x14ac:dyDescent="0.2">
      <c r="B6" s="25" t="s">
        <v>44</v>
      </c>
      <c r="C6" s="25" t="s">
        <v>45</v>
      </c>
    </row>
    <row r="7" spans="2:3" ht="25.5" customHeight="1" x14ac:dyDescent="0.2">
      <c r="B7" s="25" t="s">
        <v>46</v>
      </c>
      <c r="C7" s="25" t="s">
        <v>47</v>
      </c>
    </row>
    <row r="8" spans="2:3" ht="25.5" customHeight="1" x14ac:dyDescent="0.2">
      <c r="B8" s="25" t="s">
        <v>48</v>
      </c>
      <c r="C8" s="25" t="s">
        <v>49</v>
      </c>
    </row>
    <row r="9" spans="2:3" x14ac:dyDescent="0.2">
      <c r="B9" s="25" t="s">
        <v>50</v>
      </c>
      <c r="C9" s="25" t="s">
        <v>51</v>
      </c>
    </row>
    <row r="10" spans="2:3" x14ac:dyDescent="0.2">
      <c r="B10" s="25" t="s">
        <v>52</v>
      </c>
      <c r="C10" s="25" t="s">
        <v>53</v>
      </c>
    </row>
    <row r="11" spans="2:3" x14ac:dyDescent="0.2">
      <c r="B11" s="25" t="s">
        <v>54</v>
      </c>
      <c r="C11" s="25" t="s">
        <v>55</v>
      </c>
    </row>
    <row r="12" spans="2:3" ht="25.5" customHeight="1" x14ac:dyDescent="0.2">
      <c r="B12" s="25" t="s">
        <v>56</v>
      </c>
      <c r="C12" s="25" t="s">
        <v>57</v>
      </c>
    </row>
    <row r="13" spans="2:3" ht="25.5" customHeight="1" x14ac:dyDescent="0.2">
      <c r="B13" s="25" t="s">
        <v>58</v>
      </c>
      <c r="C13" s="27" t="s">
        <v>59</v>
      </c>
    </row>
    <row r="14" spans="2:3" ht="25.5" customHeight="1" x14ac:dyDescent="0.2">
      <c r="B14" s="25" t="s">
        <v>60</v>
      </c>
      <c r="C14" s="25" t="s">
        <v>61</v>
      </c>
    </row>
    <row r="15" spans="2:3" x14ac:dyDescent="0.2">
      <c r="B15" s="25" t="s">
        <v>62</v>
      </c>
      <c r="C15" s="25" t="s">
        <v>63</v>
      </c>
    </row>
    <row r="16" spans="2:3" x14ac:dyDescent="0.2">
      <c r="B16" s="25" t="s">
        <v>64</v>
      </c>
      <c r="C16" s="25" t="s">
        <v>65</v>
      </c>
    </row>
    <row r="17" spans="2:3" x14ac:dyDescent="0.2">
      <c r="B17" s="25" t="s">
        <v>66</v>
      </c>
      <c r="C17" s="25" t="s">
        <v>67</v>
      </c>
    </row>
    <row r="18" spans="2:3" ht="25.5" customHeight="1" x14ac:dyDescent="0.2">
      <c r="B18" s="25" t="s">
        <v>68</v>
      </c>
      <c r="C18" s="25" t="s">
        <v>69</v>
      </c>
    </row>
    <row r="19" spans="2:3" ht="38.25" customHeight="1" x14ac:dyDescent="0.2">
      <c r="B19" s="25" t="s">
        <v>70</v>
      </c>
      <c r="C19" s="25" t="s">
        <v>71</v>
      </c>
    </row>
    <row r="20" spans="2:3" x14ac:dyDescent="0.2">
      <c r="B20" s="25" t="s">
        <v>72</v>
      </c>
      <c r="C20" s="25" t="s">
        <v>73</v>
      </c>
    </row>
    <row r="21" spans="2:3" x14ac:dyDescent="0.2">
      <c r="B21" s="25" t="s">
        <v>74</v>
      </c>
      <c r="C21" s="25" t="s">
        <v>75</v>
      </c>
    </row>
    <row r="22" spans="2:3" x14ac:dyDescent="0.2">
      <c r="B22" s="25" t="s">
        <v>76</v>
      </c>
      <c r="C22" s="25" t="s">
        <v>77</v>
      </c>
    </row>
    <row r="23" spans="2:3" x14ac:dyDescent="0.2">
      <c r="B23" s="2" t="s">
        <v>42</v>
      </c>
      <c r="C23" s="2" t="s">
        <v>78</v>
      </c>
    </row>
    <row r="24" spans="2:3" x14ac:dyDescent="0.2">
      <c r="B24" s="2" t="s">
        <v>79</v>
      </c>
      <c r="C24" s="2" t="s">
        <v>80</v>
      </c>
    </row>
    <row r="25" spans="2:3" x14ac:dyDescent="0.2">
      <c r="B25" s="2" t="s">
        <v>81</v>
      </c>
      <c r="C25" s="2" t="s">
        <v>82</v>
      </c>
    </row>
    <row r="26" spans="2:3" ht="89.25" customHeight="1" x14ac:dyDescent="0.2">
      <c r="B26" s="10" t="s">
        <v>83</v>
      </c>
      <c r="C26" s="28" t="s">
        <v>84</v>
      </c>
    </row>
    <row r="27" spans="2:3" ht="63.75" x14ac:dyDescent="0.2">
      <c r="B27" s="10" t="s">
        <v>85</v>
      </c>
      <c r="C27" s="28" t="s">
        <v>86</v>
      </c>
    </row>
    <row r="28" spans="2:3" x14ac:dyDescent="0.2">
      <c r="B28" s="10" t="s">
        <v>87</v>
      </c>
      <c r="C28" s="10" t="s">
        <v>88</v>
      </c>
    </row>
  </sheetData>
  <pageMargins left="0.7" right="0.7" top="0.75" bottom="0.75" header="0.511811023622047" footer="0.511811023622047"/>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FF"/>
  </sheetPr>
  <dimension ref="A1:C115"/>
  <sheetViews>
    <sheetView showGridLines="0" topLeftCell="A31" zoomScaleNormal="100" workbookViewId="0">
      <selection activeCell="A115" sqref="A115"/>
    </sheetView>
  </sheetViews>
  <sheetFormatPr defaultColWidth="8.85546875" defaultRowHeight="15" x14ac:dyDescent="0.25"/>
  <cols>
    <col min="1" max="1" width="5.42578125" style="29" customWidth="1"/>
    <col min="2" max="2" width="17.42578125" style="29" customWidth="1"/>
    <col min="3" max="3" width="22.140625" style="29" customWidth="1"/>
    <col min="4" max="16384" width="8.85546875" style="29"/>
  </cols>
  <sheetData>
    <row r="1" spans="1:3" x14ac:dyDescent="0.25">
      <c r="A1" s="30" t="s">
        <v>89</v>
      </c>
      <c r="B1" s="30" t="s">
        <v>90</v>
      </c>
      <c r="C1" s="30" t="s">
        <v>91</v>
      </c>
    </row>
    <row r="2" spans="1:3" x14ac:dyDescent="0.25">
      <c r="A2" s="31">
        <v>1</v>
      </c>
      <c r="B2" s="31" t="s">
        <v>92</v>
      </c>
      <c r="C2" s="31" t="s">
        <v>93</v>
      </c>
    </row>
    <row r="3" spans="1:3" x14ac:dyDescent="0.25">
      <c r="A3" s="31">
        <v>2</v>
      </c>
      <c r="B3" s="31" t="s">
        <v>92</v>
      </c>
      <c r="C3" s="31" t="s">
        <v>94</v>
      </c>
    </row>
    <row r="4" spans="1:3" x14ac:dyDescent="0.25">
      <c r="A4" s="31">
        <v>3</v>
      </c>
      <c r="B4" s="31" t="s">
        <v>92</v>
      </c>
      <c r="C4" s="31" t="s">
        <v>95</v>
      </c>
    </row>
    <row r="5" spans="1:3" x14ac:dyDescent="0.25">
      <c r="A5" s="31">
        <v>4</v>
      </c>
      <c r="B5" s="31" t="s">
        <v>96</v>
      </c>
      <c r="C5" s="31" t="s">
        <v>97</v>
      </c>
    </row>
    <row r="6" spans="1:3" x14ac:dyDescent="0.25">
      <c r="A6" s="31">
        <v>5</v>
      </c>
      <c r="B6" s="31" t="s">
        <v>98</v>
      </c>
      <c r="C6" s="31" t="s">
        <v>99</v>
      </c>
    </row>
    <row r="7" spans="1:3" x14ac:dyDescent="0.25">
      <c r="A7" s="31">
        <v>6</v>
      </c>
      <c r="B7" s="31" t="s">
        <v>98</v>
      </c>
      <c r="C7" s="31" t="s">
        <v>100</v>
      </c>
    </row>
    <row r="8" spans="1:3" x14ac:dyDescent="0.25">
      <c r="A8" s="31">
        <v>7</v>
      </c>
      <c r="B8" s="31" t="s">
        <v>98</v>
      </c>
      <c r="C8" s="31" t="s">
        <v>101</v>
      </c>
    </row>
    <row r="9" spans="1:3" x14ac:dyDescent="0.25">
      <c r="A9" s="31">
        <v>8</v>
      </c>
      <c r="B9" s="31" t="s">
        <v>98</v>
      </c>
      <c r="C9" s="31" t="s">
        <v>102</v>
      </c>
    </row>
    <row r="10" spans="1:3" x14ac:dyDescent="0.25">
      <c r="A10" s="31">
        <v>9</v>
      </c>
      <c r="B10" s="31" t="s">
        <v>98</v>
      </c>
      <c r="C10" s="31" t="s">
        <v>103</v>
      </c>
    </row>
    <row r="11" spans="1:3" x14ac:dyDescent="0.25">
      <c r="A11" s="31">
        <v>10</v>
      </c>
      <c r="B11" s="31" t="s">
        <v>98</v>
      </c>
      <c r="C11" s="31" t="s">
        <v>104</v>
      </c>
    </row>
    <row r="12" spans="1:3" x14ac:dyDescent="0.25">
      <c r="A12" s="31">
        <v>11</v>
      </c>
      <c r="B12" s="31" t="s">
        <v>98</v>
      </c>
      <c r="C12" s="31" t="s">
        <v>105</v>
      </c>
    </row>
    <row r="13" spans="1:3" x14ac:dyDescent="0.25">
      <c r="A13" s="31">
        <v>12</v>
      </c>
      <c r="B13" s="31" t="s">
        <v>106</v>
      </c>
      <c r="C13" s="31" t="s">
        <v>107</v>
      </c>
    </row>
    <row r="14" spans="1:3" x14ac:dyDescent="0.25">
      <c r="A14" s="31">
        <v>13</v>
      </c>
      <c r="B14" s="31" t="s">
        <v>106</v>
      </c>
      <c r="C14" s="31" t="s">
        <v>108</v>
      </c>
    </row>
    <row r="15" spans="1:3" x14ac:dyDescent="0.25">
      <c r="A15" s="31">
        <v>14</v>
      </c>
      <c r="B15" s="31" t="s">
        <v>106</v>
      </c>
      <c r="C15" s="31" t="s">
        <v>109</v>
      </c>
    </row>
    <row r="16" spans="1:3" x14ac:dyDescent="0.25">
      <c r="A16" s="31">
        <v>15</v>
      </c>
      <c r="B16" s="31" t="s">
        <v>106</v>
      </c>
      <c r="C16" s="31" t="s">
        <v>110</v>
      </c>
    </row>
    <row r="17" spans="1:3" x14ac:dyDescent="0.25">
      <c r="A17" s="31">
        <v>16</v>
      </c>
      <c r="B17" s="31" t="s">
        <v>106</v>
      </c>
      <c r="C17" s="31" t="s">
        <v>111</v>
      </c>
    </row>
    <row r="18" spans="1:3" x14ac:dyDescent="0.25">
      <c r="A18" s="31">
        <v>17</v>
      </c>
      <c r="B18" s="31" t="s">
        <v>106</v>
      </c>
      <c r="C18" s="31" t="s">
        <v>112</v>
      </c>
    </row>
    <row r="19" spans="1:3" x14ac:dyDescent="0.25">
      <c r="A19" s="31">
        <v>18</v>
      </c>
      <c r="B19" s="31" t="s">
        <v>106</v>
      </c>
      <c r="C19" s="31" t="s">
        <v>113</v>
      </c>
    </row>
    <row r="20" spans="1:3" x14ac:dyDescent="0.25">
      <c r="A20" s="31">
        <v>19</v>
      </c>
      <c r="B20" s="31" t="s">
        <v>106</v>
      </c>
      <c r="C20" s="31" t="s">
        <v>114</v>
      </c>
    </row>
    <row r="21" spans="1:3" x14ac:dyDescent="0.25">
      <c r="A21" s="31">
        <v>20</v>
      </c>
      <c r="B21" s="31" t="s">
        <v>106</v>
      </c>
      <c r="C21" s="31" t="s">
        <v>115</v>
      </c>
    </row>
    <row r="22" spans="1:3" x14ac:dyDescent="0.25">
      <c r="A22" s="31">
        <v>21</v>
      </c>
      <c r="B22" s="31" t="s">
        <v>106</v>
      </c>
      <c r="C22" s="31" t="s">
        <v>116</v>
      </c>
    </row>
    <row r="23" spans="1:3" x14ac:dyDescent="0.25">
      <c r="A23" s="31">
        <v>22</v>
      </c>
      <c r="B23" s="31" t="s">
        <v>106</v>
      </c>
      <c r="C23" s="31" t="s">
        <v>117</v>
      </c>
    </row>
    <row r="24" spans="1:3" x14ac:dyDescent="0.25">
      <c r="A24" s="31">
        <v>23</v>
      </c>
      <c r="B24" s="31" t="s">
        <v>106</v>
      </c>
      <c r="C24" s="31" t="s">
        <v>118</v>
      </c>
    </row>
    <row r="25" spans="1:3" x14ac:dyDescent="0.25">
      <c r="A25" s="31">
        <v>24</v>
      </c>
      <c r="B25" s="31" t="s">
        <v>106</v>
      </c>
      <c r="C25" s="31" t="s">
        <v>119</v>
      </c>
    </row>
    <row r="26" spans="1:3" x14ac:dyDescent="0.25">
      <c r="A26" s="31">
        <v>25</v>
      </c>
      <c r="B26" s="31" t="s">
        <v>120</v>
      </c>
      <c r="C26" s="31" t="s">
        <v>121</v>
      </c>
    </row>
    <row r="27" spans="1:3" x14ac:dyDescent="0.25">
      <c r="A27" s="31">
        <v>26</v>
      </c>
      <c r="B27" s="31" t="s">
        <v>120</v>
      </c>
      <c r="C27" s="31" t="s">
        <v>122</v>
      </c>
    </row>
    <row r="28" spans="1:3" x14ac:dyDescent="0.25">
      <c r="A28" s="31">
        <v>27</v>
      </c>
      <c r="B28" s="31" t="s">
        <v>120</v>
      </c>
      <c r="C28" s="31" t="s">
        <v>123</v>
      </c>
    </row>
    <row r="29" spans="1:3" x14ac:dyDescent="0.25">
      <c r="A29" s="31">
        <v>28</v>
      </c>
      <c r="B29" s="31" t="s">
        <v>120</v>
      </c>
      <c r="C29" s="31" t="s">
        <v>124</v>
      </c>
    </row>
    <row r="30" spans="1:3" x14ac:dyDescent="0.25">
      <c r="A30" s="31">
        <v>29</v>
      </c>
      <c r="B30" s="31" t="s">
        <v>120</v>
      </c>
      <c r="C30" s="31" t="s">
        <v>125</v>
      </c>
    </row>
    <row r="31" spans="1:3" x14ac:dyDescent="0.25">
      <c r="A31" s="31">
        <v>30</v>
      </c>
      <c r="B31" s="31" t="s">
        <v>120</v>
      </c>
      <c r="C31" s="31" t="s">
        <v>126</v>
      </c>
    </row>
    <row r="32" spans="1:3" x14ac:dyDescent="0.25">
      <c r="A32" s="31">
        <v>31</v>
      </c>
      <c r="B32" s="31" t="s">
        <v>120</v>
      </c>
      <c r="C32" s="31" t="s">
        <v>127</v>
      </c>
    </row>
    <row r="33" spans="1:3" x14ac:dyDescent="0.25">
      <c r="A33" s="31">
        <v>32</v>
      </c>
      <c r="B33" s="31" t="s">
        <v>120</v>
      </c>
      <c r="C33" s="31" t="s">
        <v>128</v>
      </c>
    </row>
    <row r="34" spans="1:3" x14ac:dyDescent="0.25">
      <c r="A34" s="31">
        <v>33</v>
      </c>
      <c r="B34" s="31" t="s">
        <v>120</v>
      </c>
      <c r="C34" s="31" t="s">
        <v>129</v>
      </c>
    </row>
    <row r="35" spans="1:3" x14ac:dyDescent="0.25">
      <c r="A35" s="31">
        <v>34</v>
      </c>
      <c r="B35" s="31" t="s">
        <v>120</v>
      </c>
      <c r="C35" s="31" t="s">
        <v>130</v>
      </c>
    </row>
    <row r="36" spans="1:3" x14ac:dyDescent="0.25">
      <c r="A36" s="31">
        <v>35</v>
      </c>
      <c r="B36" s="31" t="s">
        <v>131</v>
      </c>
      <c r="C36" s="31" t="s">
        <v>132</v>
      </c>
    </row>
    <row r="37" spans="1:3" x14ac:dyDescent="0.25">
      <c r="A37" s="31">
        <v>36</v>
      </c>
      <c r="B37" s="31" t="s">
        <v>131</v>
      </c>
      <c r="C37" s="31" t="s">
        <v>133</v>
      </c>
    </row>
    <row r="38" spans="1:3" x14ac:dyDescent="0.25">
      <c r="A38" s="31">
        <v>37</v>
      </c>
      <c r="B38" s="31" t="s">
        <v>134</v>
      </c>
      <c r="C38" s="31" t="s">
        <v>135</v>
      </c>
    </row>
    <row r="39" spans="1:3" x14ac:dyDescent="0.25">
      <c r="A39" s="31">
        <v>38</v>
      </c>
      <c r="B39" s="31" t="s">
        <v>136</v>
      </c>
      <c r="C39" s="31" t="s">
        <v>137</v>
      </c>
    </row>
    <row r="40" spans="1:3" x14ac:dyDescent="0.25">
      <c r="A40" s="31">
        <v>39</v>
      </c>
      <c r="B40" s="31" t="s">
        <v>138</v>
      </c>
      <c r="C40" s="31" t="s">
        <v>139</v>
      </c>
    </row>
    <row r="41" spans="1:3" x14ac:dyDescent="0.25">
      <c r="A41" s="31">
        <v>40</v>
      </c>
      <c r="B41" s="31" t="s">
        <v>138</v>
      </c>
      <c r="C41" s="31" t="s">
        <v>140</v>
      </c>
    </row>
    <row r="42" spans="1:3" x14ac:dyDescent="0.25">
      <c r="A42" s="31">
        <v>41</v>
      </c>
      <c r="B42" s="31" t="s">
        <v>141</v>
      </c>
      <c r="C42" s="31" t="s">
        <v>142</v>
      </c>
    </row>
    <row r="43" spans="1:3" x14ac:dyDescent="0.25">
      <c r="A43" s="31">
        <v>42</v>
      </c>
      <c r="B43" s="31" t="s">
        <v>141</v>
      </c>
      <c r="C43" s="31" t="s">
        <v>143</v>
      </c>
    </row>
    <row r="44" spans="1:3" x14ac:dyDescent="0.25">
      <c r="A44" s="31">
        <v>43</v>
      </c>
      <c r="B44" s="31" t="s">
        <v>141</v>
      </c>
      <c r="C44" s="31" t="s">
        <v>144</v>
      </c>
    </row>
    <row r="45" spans="1:3" x14ac:dyDescent="0.25">
      <c r="A45" s="31">
        <v>44</v>
      </c>
      <c r="B45" s="31" t="s">
        <v>141</v>
      </c>
      <c r="C45" s="31" t="s">
        <v>145</v>
      </c>
    </row>
    <row r="46" spans="1:3" x14ac:dyDescent="0.25">
      <c r="A46" s="31">
        <v>45</v>
      </c>
      <c r="B46" s="31" t="s">
        <v>141</v>
      </c>
      <c r="C46" s="31" t="s">
        <v>146</v>
      </c>
    </row>
    <row r="47" spans="1:3" x14ac:dyDescent="0.25">
      <c r="A47" s="31">
        <v>46</v>
      </c>
      <c r="B47" s="31" t="s">
        <v>141</v>
      </c>
      <c r="C47" s="31" t="s">
        <v>147</v>
      </c>
    </row>
    <row r="48" spans="1:3" x14ac:dyDescent="0.25">
      <c r="A48" s="31">
        <v>47</v>
      </c>
      <c r="B48" s="31" t="s">
        <v>141</v>
      </c>
      <c r="C48" s="31" t="s">
        <v>148</v>
      </c>
    </row>
    <row r="49" spans="1:3" x14ac:dyDescent="0.25">
      <c r="A49" s="31">
        <v>48</v>
      </c>
      <c r="B49" s="31" t="s">
        <v>141</v>
      </c>
      <c r="C49" s="31" t="s">
        <v>149</v>
      </c>
    </row>
    <row r="50" spans="1:3" x14ac:dyDescent="0.25">
      <c r="A50" s="31">
        <v>49</v>
      </c>
      <c r="B50" s="31" t="s">
        <v>141</v>
      </c>
      <c r="C50" s="31" t="s">
        <v>150</v>
      </c>
    </row>
    <row r="51" spans="1:3" x14ac:dyDescent="0.25">
      <c r="A51" s="31">
        <v>50</v>
      </c>
      <c r="B51" s="31" t="s">
        <v>141</v>
      </c>
      <c r="C51" s="31" t="s">
        <v>151</v>
      </c>
    </row>
    <row r="52" spans="1:3" x14ac:dyDescent="0.25">
      <c r="A52" s="31">
        <v>51</v>
      </c>
      <c r="B52" s="31" t="s">
        <v>141</v>
      </c>
      <c r="C52" s="31" t="s">
        <v>152</v>
      </c>
    </row>
    <row r="53" spans="1:3" x14ac:dyDescent="0.25">
      <c r="A53" s="31">
        <v>52</v>
      </c>
      <c r="B53" s="31" t="s">
        <v>141</v>
      </c>
      <c r="C53" s="31" t="s">
        <v>153</v>
      </c>
    </row>
    <row r="54" spans="1:3" x14ac:dyDescent="0.25">
      <c r="A54" s="31">
        <v>53</v>
      </c>
      <c r="B54" s="31" t="s">
        <v>141</v>
      </c>
      <c r="C54" s="31" t="s">
        <v>154</v>
      </c>
    </row>
    <row r="55" spans="1:3" x14ac:dyDescent="0.25">
      <c r="A55" s="31">
        <v>54</v>
      </c>
      <c r="B55" s="31" t="s">
        <v>141</v>
      </c>
      <c r="C55" s="31" t="s">
        <v>155</v>
      </c>
    </row>
    <row r="56" spans="1:3" x14ac:dyDescent="0.25">
      <c r="A56" s="31">
        <v>55</v>
      </c>
      <c r="B56" s="31" t="s">
        <v>141</v>
      </c>
      <c r="C56" s="31" t="s">
        <v>156</v>
      </c>
    </row>
    <row r="57" spans="1:3" x14ac:dyDescent="0.25">
      <c r="A57" s="31">
        <v>56</v>
      </c>
      <c r="B57" s="31" t="s">
        <v>141</v>
      </c>
      <c r="C57" s="31" t="s">
        <v>157</v>
      </c>
    </row>
    <row r="58" spans="1:3" x14ac:dyDescent="0.25">
      <c r="A58" s="31">
        <v>57</v>
      </c>
      <c r="B58" s="31" t="s">
        <v>141</v>
      </c>
      <c r="C58" s="31" t="s">
        <v>158</v>
      </c>
    </row>
    <row r="59" spans="1:3" x14ac:dyDescent="0.25">
      <c r="A59" s="31">
        <v>58</v>
      </c>
      <c r="B59" s="31" t="s">
        <v>141</v>
      </c>
      <c r="C59" s="31" t="s">
        <v>159</v>
      </c>
    </row>
    <row r="60" spans="1:3" x14ac:dyDescent="0.25">
      <c r="A60" s="31">
        <v>59</v>
      </c>
      <c r="B60" s="31" t="s">
        <v>141</v>
      </c>
      <c r="C60" s="31" t="s">
        <v>160</v>
      </c>
    </row>
    <row r="61" spans="1:3" x14ac:dyDescent="0.25">
      <c r="A61" s="31">
        <v>60</v>
      </c>
      <c r="B61" s="31" t="s">
        <v>161</v>
      </c>
      <c r="C61" s="31" t="s">
        <v>162</v>
      </c>
    </row>
    <row r="62" spans="1:3" x14ac:dyDescent="0.25">
      <c r="A62" s="31">
        <v>61</v>
      </c>
      <c r="B62" s="31" t="s">
        <v>161</v>
      </c>
      <c r="C62" s="31" t="s">
        <v>163</v>
      </c>
    </row>
    <row r="63" spans="1:3" x14ac:dyDescent="0.25">
      <c r="A63" s="31">
        <v>62</v>
      </c>
      <c r="B63" s="31" t="s">
        <v>164</v>
      </c>
      <c r="C63" s="31" t="s">
        <v>165</v>
      </c>
    </row>
    <row r="64" spans="1:3" x14ac:dyDescent="0.25">
      <c r="A64" s="31">
        <v>63</v>
      </c>
      <c r="B64" s="31" t="s">
        <v>166</v>
      </c>
      <c r="C64" s="31" t="s">
        <v>167</v>
      </c>
    </row>
    <row r="65" spans="1:3" x14ac:dyDescent="0.25">
      <c r="A65" s="31">
        <v>64</v>
      </c>
      <c r="B65" s="31" t="s">
        <v>166</v>
      </c>
      <c r="C65" s="31" t="s">
        <v>168</v>
      </c>
    </row>
    <row r="66" spans="1:3" x14ac:dyDescent="0.25">
      <c r="A66" s="31">
        <v>65</v>
      </c>
      <c r="B66" s="31" t="s">
        <v>166</v>
      </c>
      <c r="C66" s="31" t="s">
        <v>169</v>
      </c>
    </row>
    <row r="67" spans="1:3" x14ac:dyDescent="0.25">
      <c r="A67" s="31">
        <v>66</v>
      </c>
      <c r="B67" s="31" t="s">
        <v>166</v>
      </c>
      <c r="C67" s="31" t="s">
        <v>170</v>
      </c>
    </row>
    <row r="68" spans="1:3" x14ac:dyDescent="0.25">
      <c r="A68" s="31">
        <v>67</v>
      </c>
      <c r="B68" s="31" t="s">
        <v>166</v>
      </c>
      <c r="C68" s="31" t="s">
        <v>171</v>
      </c>
    </row>
    <row r="69" spans="1:3" x14ac:dyDescent="0.25">
      <c r="A69" s="31">
        <v>68</v>
      </c>
      <c r="B69" s="31" t="s">
        <v>166</v>
      </c>
      <c r="C69" s="31" t="s">
        <v>172</v>
      </c>
    </row>
    <row r="70" spans="1:3" x14ac:dyDescent="0.25">
      <c r="A70" s="31">
        <v>69</v>
      </c>
      <c r="B70" s="31" t="s">
        <v>166</v>
      </c>
      <c r="C70" s="31" t="s">
        <v>173</v>
      </c>
    </row>
    <row r="71" spans="1:3" x14ac:dyDescent="0.25">
      <c r="A71" s="31">
        <v>70</v>
      </c>
      <c r="B71" s="31" t="s">
        <v>166</v>
      </c>
      <c r="C71" s="31" t="s">
        <v>174</v>
      </c>
    </row>
    <row r="72" spans="1:3" x14ac:dyDescent="0.25">
      <c r="A72" s="31">
        <v>71</v>
      </c>
      <c r="B72" s="31" t="s">
        <v>175</v>
      </c>
      <c r="C72" s="31" t="s">
        <v>176</v>
      </c>
    </row>
    <row r="73" spans="1:3" x14ac:dyDescent="0.25">
      <c r="A73" s="31">
        <v>72</v>
      </c>
      <c r="B73" s="31" t="s">
        <v>175</v>
      </c>
      <c r="C73" s="31" t="s">
        <v>177</v>
      </c>
    </row>
    <row r="74" spans="1:3" x14ac:dyDescent="0.25">
      <c r="A74" s="31">
        <v>73</v>
      </c>
      <c r="B74" s="31" t="s">
        <v>175</v>
      </c>
      <c r="C74" s="31" t="s">
        <v>178</v>
      </c>
    </row>
    <row r="75" spans="1:3" x14ac:dyDescent="0.25">
      <c r="A75" s="31">
        <v>74</v>
      </c>
      <c r="B75" s="31" t="s">
        <v>175</v>
      </c>
      <c r="C75" s="31" t="s">
        <v>179</v>
      </c>
    </row>
    <row r="76" spans="1:3" x14ac:dyDescent="0.25">
      <c r="A76" s="31">
        <v>75</v>
      </c>
      <c r="B76" s="31" t="s">
        <v>180</v>
      </c>
      <c r="C76" s="31" t="s">
        <v>181</v>
      </c>
    </row>
    <row r="77" spans="1:3" x14ac:dyDescent="0.25">
      <c r="A77" s="31">
        <v>76</v>
      </c>
      <c r="B77" s="31" t="s">
        <v>182</v>
      </c>
      <c r="C77" s="31" t="s">
        <v>183</v>
      </c>
    </row>
    <row r="78" spans="1:3" x14ac:dyDescent="0.25">
      <c r="A78" s="31">
        <v>77</v>
      </c>
      <c r="B78" s="31" t="s">
        <v>184</v>
      </c>
      <c r="C78" s="31" t="s">
        <v>185</v>
      </c>
    </row>
    <row r="79" spans="1:3" x14ac:dyDescent="0.25">
      <c r="A79" s="31">
        <v>78</v>
      </c>
      <c r="B79" s="31" t="s">
        <v>186</v>
      </c>
      <c r="C79" s="31" t="s">
        <v>187</v>
      </c>
    </row>
    <row r="80" spans="1:3" x14ac:dyDescent="0.25">
      <c r="A80" s="31">
        <v>79</v>
      </c>
      <c r="B80" s="31" t="s">
        <v>188</v>
      </c>
      <c r="C80" s="31" t="s">
        <v>189</v>
      </c>
    </row>
    <row r="81" spans="1:3" x14ac:dyDescent="0.25">
      <c r="A81" s="31">
        <v>80</v>
      </c>
      <c r="B81" s="31" t="s">
        <v>188</v>
      </c>
      <c r="C81" s="31" t="s">
        <v>190</v>
      </c>
    </row>
    <row r="82" spans="1:3" x14ac:dyDescent="0.25">
      <c r="A82" s="31">
        <v>81</v>
      </c>
      <c r="B82" s="31" t="s">
        <v>188</v>
      </c>
      <c r="C82" s="31" t="s">
        <v>191</v>
      </c>
    </row>
    <row r="83" spans="1:3" x14ac:dyDescent="0.25">
      <c r="A83" s="31">
        <v>82</v>
      </c>
      <c r="B83" s="31" t="s">
        <v>188</v>
      </c>
      <c r="C83" s="31" t="s">
        <v>192</v>
      </c>
    </row>
    <row r="84" spans="1:3" x14ac:dyDescent="0.25">
      <c r="A84" s="31">
        <v>83</v>
      </c>
      <c r="B84" s="31" t="s">
        <v>188</v>
      </c>
      <c r="C84" s="31" t="s">
        <v>193</v>
      </c>
    </row>
    <row r="85" spans="1:3" x14ac:dyDescent="0.25">
      <c r="A85" s="31">
        <v>84</v>
      </c>
      <c r="B85" s="31" t="s">
        <v>188</v>
      </c>
      <c r="C85" s="31" t="s">
        <v>194</v>
      </c>
    </row>
    <row r="86" spans="1:3" x14ac:dyDescent="0.25">
      <c r="A86" s="31">
        <v>85</v>
      </c>
      <c r="B86" s="31" t="s">
        <v>188</v>
      </c>
      <c r="C86" s="31" t="s">
        <v>195</v>
      </c>
    </row>
    <row r="87" spans="1:3" x14ac:dyDescent="0.25">
      <c r="A87" s="31">
        <v>86</v>
      </c>
      <c r="B87" s="31" t="s">
        <v>188</v>
      </c>
      <c r="C87" s="31" t="s">
        <v>196</v>
      </c>
    </row>
    <row r="88" spans="1:3" x14ac:dyDescent="0.25">
      <c r="A88" s="31">
        <v>87</v>
      </c>
      <c r="B88" s="31" t="s">
        <v>188</v>
      </c>
      <c r="C88" s="31" t="s">
        <v>197</v>
      </c>
    </row>
    <row r="89" spans="1:3" x14ac:dyDescent="0.25">
      <c r="A89" s="31">
        <v>88</v>
      </c>
      <c r="B89" s="31" t="s">
        <v>188</v>
      </c>
      <c r="C89" s="31" t="s">
        <v>198</v>
      </c>
    </row>
    <row r="90" spans="1:3" x14ac:dyDescent="0.25">
      <c r="A90" s="31">
        <v>89</v>
      </c>
      <c r="B90" s="31" t="s">
        <v>199</v>
      </c>
      <c r="C90" s="31" t="s">
        <v>200</v>
      </c>
    </row>
    <row r="91" spans="1:3" x14ac:dyDescent="0.25">
      <c r="A91" s="31">
        <v>90</v>
      </c>
      <c r="B91" s="31" t="s">
        <v>199</v>
      </c>
      <c r="C91" s="31" t="s">
        <v>201</v>
      </c>
    </row>
    <row r="92" spans="1:3" x14ac:dyDescent="0.25">
      <c r="A92" s="31">
        <v>91</v>
      </c>
      <c r="B92" s="31" t="s">
        <v>202</v>
      </c>
      <c r="C92" s="31" t="s">
        <v>203</v>
      </c>
    </row>
    <row r="93" spans="1:3" x14ac:dyDescent="0.25">
      <c r="A93" s="31">
        <v>92</v>
      </c>
      <c r="B93" s="31" t="s">
        <v>202</v>
      </c>
      <c r="C93" s="31" t="s">
        <v>204</v>
      </c>
    </row>
    <row r="94" spans="1:3" x14ac:dyDescent="0.25">
      <c r="A94" s="31">
        <v>93</v>
      </c>
      <c r="B94" s="31" t="s">
        <v>202</v>
      </c>
      <c r="C94" s="31" t="s">
        <v>205</v>
      </c>
    </row>
    <row r="95" spans="1:3" x14ac:dyDescent="0.25">
      <c r="A95" s="31">
        <v>94</v>
      </c>
      <c r="B95" s="31" t="s">
        <v>202</v>
      </c>
      <c r="C95" s="31" t="s">
        <v>206</v>
      </c>
    </row>
    <row r="96" spans="1:3" x14ac:dyDescent="0.25">
      <c r="A96" s="31">
        <v>95</v>
      </c>
      <c r="B96" s="31" t="s">
        <v>202</v>
      </c>
      <c r="C96" s="31" t="s">
        <v>207</v>
      </c>
    </row>
    <row r="97" spans="1:3" x14ac:dyDescent="0.25">
      <c r="A97" s="31">
        <v>96</v>
      </c>
      <c r="B97" s="31" t="s">
        <v>208</v>
      </c>
      <c r="C97" s="31" t="s">
        <v>209</v>
      </c>
    </row>
    <row r="98" spans="1:3" x14ac:dyDescent="0.25">
      <c r="A98" s="31">
        <v>97</v>
      </c>
      <c r="B98" s="31" t="s">
        <v>210</v>
      </c>
      <c r="C98" s="31" t="s">
        <v>211</v>
      </c>
    </row>
    <row r="99" spans="1:3" x14ac:dyDescent="0.25">
      <c r="A99" s="31">
        <v>98</v>
      </c>
      <c r="B99" s="31" t="s">
        <v>210</v>
      </c>
      <c r="C99" s="31" t="s">
        <v>212</v>
      </c>
    </row>
    <row r="100" spans="1:3" x14ac:dyDescent="0.25">
      <c r="A100" s="31">
        <v>99</v>
      </c>
      <c r="B100" s="31" t="s">
        <v>213</v>
      </c>
      <c r="C100" s="31" t="s">
        <v>214</v>
      </c>
    </row>
    <row r="101" spans="1:3" x14ac:dyDescent="0.25">
      <c r="A101" s="31">
        <v>100</v>
      </c>
      <c r="B101" s="31" t="s">
        <v>213</v>
      </c>
      <c r="C101" s="31" t="s">
        <v>215</v>
      </c>
    </row>
    <row r="102" spans="1:3" x14ac:dyDescent="0.25">
      <c r="A102" s="31">
        <v>101</v>
      </c>
      <c r="B102" s="31" t="s">
        <v>213</v>
      </c>
      <c r="C102" s="31" t="s">
        <v>216</v>
      </c>
    </row>
    <row r="103" spans="1:3" x14ac:dyDescent="0.25">
      <c r="A103" s="31">
        <v>102</v>
      </c>
      <c r="B103" s="31" t="s">
        <v>217</v>
      </c>
      <c r="C103" s="31" t="s">
        <v>218</v>
      </c>
    </row>
    <row r="104" spans="1:3" x14ac:dyDescent="0.25">
      <c r="A104" s="31">
        <v>103</v>
      </c>
      <c r="B104" s="31" t="s">
        <v>219</v>
      </c>
      <c r="C104" s="31" t="s">
        <v>220</v>
      </c>
    </row>
    <row r="105" spans="1:3" x14ac:dyDescent="0.25">
      <c r="A105" s="31">
        <v>104</v>
      </c>
      <c r="B105" s="31" t="s">
        <v>219</v>
      </c>
      <c r="C105" s="31" t="s">
        <v>221</v>
      </c>
    </row>
    <row r="106" spans="1:3" x14ac:dyDescent="0.25">
      <c r="A106" s="31">
        <v>105</v>
      </c>
      <c r="B106" s="31" t="s">
        <v>219</v>
      </c>
      <c r="C106" s="31" t="s">
        <v>222</v>
      </c>
    </row>
    <row r="107" spans="1:3" x14ac:dyDescent="0.25">
      <c r="A107" s="31">
        <v>106</v>
      </c>
      <c r="B107" s="31" t="s">
        <v>219</v>
      </c>
      <c r="C107" s="31" t="s">
        <v>223</v>
      </c>
    </row>
    <row r="108" spans="1:3" x14ac:dyDescent="0.25">
      <c r="A108" s="31">
        <v>107</v>
      </c>
      <c r="B108" s="31" t="s">
        <v>219</v>
      </c>
      <c r="C108" s="31" t="s">
        <v>224</v>
      </c>
    </row>
    <row r="109" spans="1:3" x14ac:dyDescent="0.25">
      <c r="A109" s="31">
        <v>108</v>
      </c>
      <c r="B109" s="31" t="s">
        <v>219</v>
      </c>
      <c r="C109" s="31" t="s">
        <v>225</v>
      </c>
    </row>
    <row r="110" spans="1:3" x14ac:dyDescent="0.25">
      <c r="A110" s="31">
        <v>109</v>
      </c>
      <c r="B110" s="31" t="s">
        <v>219</v>
      </c>
      <c r="C110" s="31" t="s">
        <v>226</v>
      </c>
    </row>
    <row r="111" spans="1:3" x14ac:dyDescent="0.25">
      <c r="A111" s="31">
        <v>110</v>
      </c>
      <c r="B111" s="31" t="s">
        <v>219</v>
      </c>
      <c r="C111" s="31" t="s">
        <v>227</v>
      </c>
    </row>
    <row r="112" spans="1:3" x14ac:dyDescent="0.25">
      <c r="A112" s="31">
        <v>111</v>
      </c>
      <c r="B112" s="31" t="s">
        <v>228</v>
      </c>
      <c r="C112" s="31" t="s">
        <v>229</v>
      </c>
    </row>
    <row r="113" spans="1:3" x14ac:dyDescent="0.25">
      <c r="A113" s="31">
        <v>112</v>
      </c>
      <c r="B113" s="31" t="s">
        <v>228</v>
      </c>
      <c r="C113" s="31" t="s">
        <v>230</v>
      </c>
    </row>
    <row r="115" spans="1:3" x14ac:dyDescent="0.25">
      <c r="A115" s="140" t="s">
        <v>231</v>
      </c>
    </row>
  </sheetData>
  <hyperlinks>
    <hyperlink ref="A115" r:id="rId1" display="https://www.niti.gov.in/sites/default/files/2022-09/List-of-Aspirational-Districts.pdf" xr:uid="{5D0818C6-C807-4605-9D76-D7C467F398AE}"/>
  </hyperlinks>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632523"/>
  </sheetPr>
  <dimension ref="B2:E16"/>
  <sheetViews>
    <sheetView showGridLines="0" topLeftCell="A7" zoomScaleNormal="100" workbookViewId="0">
      <selection activeCell="C19" sqref="C19"/>
    </sheetView>
  </sheetViews>
  <sheetFormatPr defaultColWidth="8.85546875" defaultRowHeight="12.75" x14ac:dyDescent="0.2"/>
  <cols>
    <col min="1" max="1" width="2.5703125" style="2" customWidth="1"/>
    <col min="2" max="2" width="56.140625" style="2" customWidth="1"/>
    <col min="3" max="3" width="35.85546875" style="2" customWidth="1"/>
    <col min="4" max="4" width="20.85546875" style="2" customWidth="1"/>
    <col min="5" max="5" width="15.42578125" style="2" customWidth="1"/>
    <col min="6" max="16384" width="8.85546875" style="2"/>
  </cols>
  <sheetData>
    <row r="2" spans="2:5" ht="30" customHeight="1" x14ac:dyDescent="0.2">
      <c r="B2" s="32" t="s">
        <v>232</v>
      </c>
      <c r="C2" s="204"/>
      <c r="D2" s="204"/>
      <c r="E2" s="204"/>
    </row>
    <row r="3" spans="2:5" x14ac:dyDescent="0.2">
      <c r="B3" s="33"/>
      <c r="C3" s="33"/>
      <c r="D3" s="33"/>
      <c r="E3" s="33"/>
    </row>
    <row r="4" spans="2:5" x14ac:dyDescent="0.2">
      <c r="B4" s="34" t="s">
        <v>233</v>
      </c>
      <c r="C4" s="34" t="s">
        <v>234</v>
      </c>
      <c r="D4" s="34" t="s">
        <v>235</v>
      </c>
      <c r="E4" s="35" t="s">
        <v>236</v>
      </c>
    </row>
    <row r="5" spans="2:5" x14ac:dyDescent="0.2">
      <c r="B5" s="36" t="s">
        <v>237</v>
      </c>
      <c r="C5" s="37"/>
      <c r="D5" s="37"/>
      <c r="E5" s="38"/>
    </row>
    <row r="6" spans="2:5" x14ac:dyDescent="0.2">
      <c r="B6" s="36" t="s">
        <v>238</v>
      </c>
      <c r="C6" s="37"/>
      <c r="D6" s="37"/>
      <c r="E6" s="38"/>
    </row>
    <row r="7" spans="2:5" x14ac:dyDescent="0.2">
      <c r="B7" s="36" t="s">
        <v>239</v>
      </c>
      <c r="C7" s="37"/>
      <c r="D7" s="37"/>
      <c r="E7" s="38"/>
    </row>
    <row r="8" spans="2:5" x14ac:dyDescent="0.2">
      <c r="B8" s="33"/>
      <c r="C8" s="10"/>
      <c r="D8" s="10"/>
    </row>
    <row r="9" spans="2:5" ht="15" customHeight="1" x14ac:dyDescent="0.2">
      <c r="B9" s="197" t="s">
        <v>240</v>
      </c>
      <c r="C9" s="197"/>
    </row>
    <row r="10" spans="2:5" ht="25.5" customHeight="1" x14ac:dyDescent="0.2">
      <c r="B10" s="39" t="s">
        <v>241</v>
      </c>
      <c r="C10" s="37"/>
    </row>
    <row r="11" spans="2:5" ht="28.5" customHeight="1" x14ac:dyDescent="0.2">
      <c r="B11" s="40" t="s">
        <v>242</v>
      </c>
      <c r="C11" s="37"/>
    </row>
    <row r="12" spans="2:5" x14ac:dyDescent="0.2">
      <c r="B12" s="40" t="s">
        <v>243</v>
      </c>
      <c r="C12" s="37"/>
    </row>
    <row r="13" spans="2:5" x14ac:dyDescent="0.2">
      <c r="B13" s="40" t="s">
        <v>244</v>
      </c>
      <c r="C13" s="37"/>
    </row>
    <row r="14" spans="2:5" x14ac:dyDescent="0.2">
      <c r="B14" s="40" t="s">
        <v>245</v>
      </c>
      <c r="C14" s="37"/>
      <c r="D14" s="41"/>
    </row>
    <row r="15" spans="2:5" x14ac:dyDescent="0.2">
      <c r="B15" s="40" t="s">
        <v>246</v>
      </c>
      <c r="C15" s="37"/>
    </row>
    <row r="16" spans="2:5" ht="15" x14ac:dyDescent="0.25">
      <c r="B16" s="40" t="s">
        <v>247</v>
      </c>
      <c r="C16" s="121"/>
    </row>
  </sheetData>
  <mergeCells count="2">
    <mergeCell ref="C2:E2"/>
    <mergeCell ref="B9:C9"/>
  </mergeCells>
  <dataValidations count="4">
    <dataValidation type="list" allowBlank="1" showInputMessage="1" showErrorMessage="1" sqref="C10" xr:uid="{00000000-0002-0000-0300-000000000000}">
      <formula1>"Sec 25/8,NBFC,NBFC-MFI,SFB,Bank,Society,Trust"</formula1>
      <formula2>0</formula2>
    </dataValidation>
    <dataValidation type="list" allowBlank="1" showInputMessage="1" showErrorMessage="1" sqref="C14" xr:uid="{00000000-0002-0000-0300-000001000000}">
      <formula1>"Individual,Group,Both"</formula1>
      <formula2>0</formula2>
    </dataValidation>
    <dataValidation type="list" allowBlank="1" showInputMessage="1" showErrorMessage="1" sqref="C15" xr:uid="{00000000-0002-0000-0300-000002000000}">
      <formula1>"Urban,Semi-Urban,Rural,Combination"</formula1>
      <formula2>0</formula2>
    </dataValidation>
    <dataValidation type="list" allowBlank="1" sqref="C16" xr:uid="{00000000-0002-0000-0300-000003000000}">
      <formula1>"Email Communication,FWWB,GIFS Website,MFIN,Peer/Network Referral,Sa-Dhan,Samavit,SIDBI,Social Media, Others"</formula1>
    </dataValidation>
  </dataValidations>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632523"/>
  </sheetPr>
  <dimension ref="B2:L45"/>
  <sheetViews>
    <sheetView showGridLines="0" zoomScaleNormal="100" workbookViewId="0">
      <selection activeCell="B20" sqref="B20"/>
    </sheetView>
  </sheetViews>
  <sheetFormatPr defaultColWidth="8.85546875" defaultRowHeight="14.25" x14ac:dyDescent="0.2"/>
  <cols>
    <col min="1" max="1" width="8.85546875" style="23"/>
    <col min="2" max="2" width="21.140625" style="23" customWidth="1"/>
    <col min="3" max="3" width="33.85546875" style="23" customWidth="1"/>
    <col min="4" max="4" width="27.5703125" style="23" customWidth="1"/>
    <col min="5" max="5" width="15.42578125" style="23" customWidth="1"/>
    <col min="6" max="6" width="20.140625" style="23" customWidth="1"/>
    <col min="7" max="7" width="18" style="23" customWidth="1"/>
    <col min="8" max="8" width="15.7109375" style="23" customWidth="1"/>
    <col min="9" max="9" width="19" style="23" customWidth="1"/>
    <col min="10" max="10" width="11.42578125" style="23" customWidth="1"/>
    <col min="11" max="11" width="17.140625" style="23" customWidth="1"/>
    <col min="12" max="12" width="19.42578125" style="23" customWidth="1"/>
    <col min="13" max="16384" width="8.85546875" style="23"/>
  </cols>
  <sheetData>
    <row r="2" spans="2:4" x14ac:dyDescent="0.2">
      <c r="B2" s="205"/>
      <c r="C2" s="205"/>
      <c r="D2" s="63" t="s">
        <v>248</v>
      </c>
    </row>
    <row r="3" spans="2:4" x14ac:dyDescent="0.2">
      <c r="B3" s="64" t="s">
        <v>249</v>
      </c>
      <c r="C3" s="64"/>
      <c r="D3" s="64" t="s">
        <v>250</v>
      </c>
    </row>
    <row r="4" spans="2:4" x14ac:dyDescent="0.2">
      <c r="B4" s="65" t="s">
        <v>2</v>
      </c>
      <c r="C4" s="65" t="s">
        <v>251</v>
      </c>
      <c r="D4" s="66">
        <f>SUM(D5:D5)</f>
        <v>0</v>
      </c>
    </row>
    <row r="5" spans="2:4" x14ac:dyDescent="0.2">
      <c r="B5" s="67"/>
      <c r="C5" s="67" t="s">
        <v>252</v>
      </c>
      <c r="D5" s="68"/>
    </row>
    <row r="6" spans="2:4" x14ac:dyDescent="0.2">
      <c r="B6" s="67"/>
      <c r="C6" s="67"/>
      <c r="D6" s="69"/>
    </row>
    <row r="7" spans="2:4" x14ac:dyDescent="0.2">
      <c r="B7" s="65" t="s">
        <v>9</v>
      </c>
      <c r="C7" s="65" t="s">
        <v>253</v>
      </c>
      <c r="D7" s="66">
        <f>SUM(D8:D9)</f>
        <v>0</v>
      </c>
    </row>
    <row r="8" spans="2:4" x14ac:dyDescent="0.2">
      <c r="B8" s="67"/>
      <c r="C8" s="67" t="s">
        <v>254</v>
      </c>
      <c r="D8" s="68"/>
    </row>
    <row r="9" spans="2:4" x14ac:dyDescent="0.2">
      <c r="B9" s="67"/>
      <c r="C9" s="67" t="s">
        <v>255</v>
      </c>
      <c r="D9" s="68"/>
    </row>
    <row r="10" spans="2:4" x14ac:dyDescent="0.2">
      <c r="B10" s="67"/>
      <c r="C10" s="67"/>
      <c r="D10" s="69"/>
    </row>
    <row r="11" spans="2:4" x14ac:dyDescent="0.2">
      <c r="B11" s="65" t="s">
        <v>15</v>
      </c>
      <c r="C11" s="65" t="s">
        <v>256</v>
      </c>
      <c r="D11" s="66">
        <f>SUM(D12:D15)</f>
        <v>0</v>
      </c>
    </row>
    <row r="12" spans="2:4" x14ac:dyDescent="0.2">
      <c r="B12" s="67"/>
      <c r="C12" s="67" t="s">
        <v>257</v>
      </c>
      <c r="D12" s="68"/>
    </row>
    <row r="13" spans="2:4" x14ac:dyDescent="0.2">
      <c r="B13" s="67"/>
      <c r="C13" s="67" t="s">
        <v>258</v>
      </c>
      <c r="D13" s="68"/>
    </row>
    <row r="14" spans="2:4" x14ac:dyDescent="0.2">
      <c r="B14" s="67"/>
      <c r="C14" s="67" t="s">
        <v>259</v>
      </c>
      <c r="D14" s="68"/>
    </row>
    <row r="15" spans="2:4" x14ac:dyDescent="0.2">
      <c r="B15" s="67"/>
      <c r="C15" s="67" t="s">
        <v>260</v>
      </c>
      <c r="D15" s="68"/>
    </row>
    <row r="16" spans="2:4" x14ac:dyDescent="0.2">
      <c r="B16" s="65" t="s">
        <v>24</v>
      </c>
      <c r="C16" s="65" t="s">
        <v>261</v>
      </c>
      <c r="D16" s="66">
        <f>D11+D7+D4</f>
        <v>0</v>
      </c>
    </row>
    <row r="17" spans="2:12" x14ac:dyDescent="0.2">
      <c r="B17" s="64" t="s">
        <v>262</v>
      </c>
      <c r="C17" s="64"/>
      <c r="D17" s="66">
        <f>SUM(D18:D20)</f>
        <v>0</v>
      </c>
    </row>
    <row r="18" spans="2:12" x14ac:dyDescent="0.2">
      <c r="B18" s="67"/>
      <c r="C18" s="67" t="s">
        <v>263</v>
      </c>
      <c r="D18" s="68"/>
    </row>
    <row r="19" spans="2:12" x14ac:dyDescent="0.2">
      <c r="B19" s="67"/>
      <c r="C19" s="67" t="s">
        <v>264</v>
      </c>
      <c r="D19" s="68"/>
    </row>
    <row r="20" spans="2:12" x14ac:dyDescent="0.2">
      <c r="B20" s="67"/>
      <c r="C20" s="67" t="s">
        <v>265</v>
      </c>
      <c r="D20" s="68"/>
    </row>
    <row r="22" spans="2:12" x14ac:dyDescent="0.2">
      <c r="B22" s="122" t="s">
        <v>266</v>
      </c>
      <c r="C22" s="123"/>
      <c r="D22" s="123"/>
      <c r="E22" s="123"/>
      <c r="F22" s="123"/>
      <c r="G22" s="123"/>
      <c r="H22" s="123"/>
      <c r="I22" s="123"/>
      <c r="J22" s="123"/>
      <c r="K22" s="123"/>
      <c r="L22" s="124"/>
    </row>
    <row r="23" spans="2:12" ht="51" customHeight="1" x14ac:dyDescent="0.2">
      <c r="B23" s="125" t="s">
        <v>267</v>
      </c>
      <c r="C23" s="125" t="s">
        <v>268</v>
      </c>
      <c r="D23" s="125" t="s">
        <v>269</v>
      </c>
      <c r="E23" s="125" t="s">
        <v>270</v>
      </c>
      <c r="F23" s="125" t="s">
        <v>271</v>
      </c>
      <c r="G23" s="125" t="s">
        <v>272</v>
      </c>
      <c r="H23" s="125" t="s">
        <v>273</v>
      </c>
      <c r="I23" s="125" t="s">
        <v>274</v>
      </c>
      <c r="J23" s="125" t="s">
        <v>275</v>
      </c>
      <c r="K23" s="125" t="s">
        <v>276</v>
      </c>
    </row>
    <row r="24" spans="2:12" x14ac:dyDescent="0.2">
      <c r="B24" s="126" t="s">
        <v>277</v>
      </c>
      <c r="C24" s="127"/>
      <c r="D24" s="127"/>
      <c r="E24" s="127"/>
      <c r="F24" s="127"/>
      <c r="G24" s="127"/>
      <c r="H24" s="127"/>
      <c r="I24" s="127"/>
      <c r="J24" s="127"/>
      <c r="K24" s="127"/>
    </row>
    <row r="25" spans="2:12" x14ac:dyDescent="0.2">
      <c r="B25" s="126" t="s">
        <v>278</v>
      </c>
      <c r="C25" s="127"/>
      <c r="D25" s="127"/>
      <c r="E25" s="127"/>
      <c r="F25" s="127"/>
      <c r="G25" s="127"/>
      <c r="H25" s="127"/>
      <c r="I25" s="127"/>
      <c r="J25" s="127"/>
      <c r="K25" s="127"/>
    </row>
    <row r="26" spans="2:12" x14ac:dyDescent="0.2">
      <c r="B26" s="126" t="s">
        <v>279</v>
      </c>
      <c r="C26" s="127"/>
      <c r="D26" s="127"/>
      <c r="E26" s="127"/>
      <c r="F26" s="127"/>
      <c r="G26" s="127"/>
      <c r="H26" s="127"/>
      <c r="I26" s="127"/>
      <c r="J26" s="127"/>
      <c r="K26" s="127"/>
    </row>
    <row r="27" spans="2:12" x14ac:dyDescent="0.2">
      <c r="B27" s="126" t="s">
        <v>280</v>
      </c>
      <c r="C27" s="127"/>
      <c r="D27" s="127"/>
      <c r="E27" s="127"/>
      <c r="F27" s="127"/>
      <c r="G27" s="127"/>
      <c r="H27" s="127"/>
      <c r="I27" s="127"/>
      <c r="J27" s="127"/>
      <c r="K27" s="127"/>
    </row>
    <row r="28" spans="2:12" x14ac:dyDescent="0.2">
      <c r="B28" s="126" t="s">
        <v>281</v>
      </c>
      <c r="C28" s="127"/>
      <c r="D28" s="127"/>
      <c r="E28" s="127"/>
      <c r="F28" s="127"/>
      <c r="G28" s="127"/>
      <c r="H28" s="127"/>
      <c r="I28" s="127"/>
      <c r="J28" s="127"/>
      <c r="K28" s="127"/>
    </row>
    <row r="29" spans="2:12" x14ac:dyDescent="0.2">
      <c r="B29" s="126" t="s">
        <v>282</v>
      </c>
      <c r="C29" s="127"/>
      <c r="D29" s="127"/>
      <c r="E29" s="127"/>
      <c r="F29" s="127"/>
      <c r="G29" s="127"/>
      <c r="H29" s="127"/>
      <c r="I29" s="127"/>
      <c r="J29" s="127"/>
      <c r="K29" s="127"/>
    </row>
    <row r="30" spans="2:12" x14ac:dyDescent="0.2">
      <c r="B30" s="176"/>
    </row>
    <row r="32" spans="2:12" x14ac:dyDescent="0.2">
      <c r="B32" s="144" t="s">
        <v>283</v>
      </c>
      <c r="C32" s="145"/>
      <c r="D32" s="145"/>
      <c r="E32" s="145"/>
      <c r="F32" s="2"/>
      <c r="G32" s="2"/>
      <c r="H32" s="2"/>
      <c r="I32" s="2"/>
    </row>
    <row r="33" spans="2:5" ht="51" x14ac:dyDescent="0.2">
      <c r="B33" s="70" t="s">
        <v>284</v>
      </c>
      <c r="C33" s="70" t="s">
        <v>285</v>
      </c>
      <c r="D33" s="70" t="s">
        <v>269</v>
      </c>
      <c r="E33" s="70" t="s">
        <v>286</v>
      </c>
    </row>
    <row r="34" spans="2:5" x14ac:dyDescent="0.2">
      <c r="B34" s="71" t="s">
        <v>287</v>
      </c>
      <c r="C34" s="72"/>
      <c r="D34" s="72"/>
      <c r="E34" s="72"/>
    </row>
    <row r="35" spans="2:5" x14ac:dyDescent="0.2">
      <c r="B35" s="71" t="s">
        <v>288</v>
      </c>
      <c r="C35" s="72"/>
      <c r="D35" s="72"/>
      <c r="E35" s="72"/>
    </row>
    <row r="36" spans="2:5" x14ac:dyDescent="0.2">
      <c r="B36" s="71" t="s">
        <v>261</v>
      </c>
      <c r="C36" s="143">
        <f>SUM(C34:C35)</f>
        <v>0</v>
      </c>
      <c r="D36" s="72"/>
      <c r="E36" s="72"/>
    </row>
    <row r="39" spans="2:5" x14ac:dyDescent="0.2">
      <c r="B39" s="144" t="s">
        <v>289</v>
      </c>
      <c r="C39" s="146"/>
      <c r="D39" s="146"/>
    </row>
    <row r="40" spans="2:5" ht="51" x14ac:dyDescent="0.2">
      <c r="B40" s="142"/>
      <c r="C40" s="70" t="s">
        <v>285</v>
      </c>
      <c r="D40" s="70" t="s">
        <v>269</v>
      </c>
    </row>
    <row r="41" spans="2:5" x14ac:dyDescent="0.2">
      <c r="B41" s="71" t="s">
        <v>290</v>
      </c>
      <c r="C41" s="72"/>
      <c r="D41" s="72"/>
    </row>
    <row r="42" spans="2:5" x14ac:dyDescent="0.2">
      <c r="B42" s="71" t="s">
        <v>291</v>
      </c>
      <c r="C42" s="72"/>
      <c r="D42" s="72"/>
    </row>
    <row r="43" spans="2:5" x14ac:dyDescent="0.2">
      <c r="B43" s="71" t="s">
        <v>292</v>
      </c>
      <c r="C43" s="72"/>
      <c r="D43" s="72"/>
    </row>
    <row r="44" spans="2:5" x14ac:dyDescent="0.2">
      <c r="B44" s="71" t="s">
        <v>293</v>
      </c>
      <c r="C44" s="72"/>
      <c r="D44" s="72"/>
    </row>
    <row r="45" spans="2:5" x14ac:dyDescent="0.2">
      <c r="B45" s="71" t="s">
        <v>294</v>
      </c>
      <c r="C45" s="72"/>
      <c r="D45" s="72"/>
    </row>
  </sheetData>
  <mergeCells count="1">
    <mergeCell ref="B2:C2"/>
  </mergeCells>
  <phoneticPr fontId="37" type="noConversion"/>
  <pageMargins left="0.7" right="0.7" top="0.75" bottom="0.75"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4F6228"/>
  </sheetPr>
  <dimension ref="A1:Y991"/>
  <sheetViews>
    <sheetView showGridLines="0" tabSelected="1" zoomScale="115" zoomScaleNormal="115" workbookViewId="0">
      <selection activeCell="B7" sqref="B7"/>
    </sheetView>
  </sheetViews>
  <sheetFormatPr defaultColWidth="14.42578125" defaultRowHeight="12.75" x14ac:dyDescent="0.2"/>
  <cols>
    <col min="1" max="1" width="5.85546875" style="2" customWidth="1"/>
    <col min="2" max="2" width="82.140625" style="2" customWidth="1"/>
    <col min="3" max="3" width="19.85546875" style="2" customWidth="1"/>
    <col min="4" max="5" width="18.140625" style="2" customWidth="1"/>
    <col min="6" max="6" width="30" style="2" customWidth="1"/>
    <col min="7" max="25" width="8.85546875" style="2" customWidth="1"/>
    <col min="26" max="16384" width="14.42578125" style="2"/>
  </cols>
  <sheetData>
    <row r="1" spans="1:5" ht="33" customHeight="1" x14ac:dyDescent="0.2">
      <c r="A1" s="197" t="s">
        <v>295</v>
      </c>
      <c r="B1" s="197"/>
      <c r="C1" s="197"/>
      <c r="D1" s="197"/>
      <c r="E1" s="197"/>
    </row>
    <row r="2" spans="1:5" ht="15.75" customHeight="1" x14ac:dyDescent="0.2">
      <c r="A2" s="198" t="s">
        <v>296</v>
      </c>
      <c r="B2" s="198"/>
      <c r="C2" s="198"/>
      <c r="D2" s="198"/>
      <c r="E2" s="198"/>
    </row>
    <row r="3" spans="1:5" ht="15.75" customHeight="1" x14ac:dyDescent="0.2">
      <c r="A3" s="42"/>
      <c r="B3" s="42"/>
      <c r="C3" s="43" t="s">
        <v>297</v>
      </c>
      <c r="D3" s="43" t="s">
        <v>298</v>
      </c>
      <c r="E3" s="43" t="s">
        <v>299</v>
      </c>
    </row>
    <row r="4" spans="1:5" ht="15.75" customHeight="1" x14ac:dyDescent="0.2">
      <c r="A4" s="44">
        <f t="shared" ref="A4:A15" si="0">ROW()-3</f>
        <v>1</v>
      </c>
      <c r="B4" s="45" t="s">
        <v>300</v>
      </c>
      <c r="C4" s="46"/>
      <c r="D4" s="46"/>
      <c r="E4" s="46"/>
    </row>
    <row r="5" spans="1:5" ht="15.75" customHeight="1" x14ac:dyDescent="0.2">
      <c r="A5" s="44">
        <f t="shared" si="0"/>
        <v>2</v>
      </c>
      <c r="B5" s="45" t="s">
        <v>301</v>
      </c>
      <c r="C5" s="46"/>
      <c r="D5" s="46"/>
      <c r="E5" s="46"/>
    </row>
    <row r="6" spans="1:5" ht="15.75" customHeight="1" x14ac:dyDescent="0.2">
      <c r="A6" s="44">
        <f t="shared" si="0"/>
        <v>3</v>
      </c>
      <c r="B6" s="45" t="s">
        <v>302</v>
      </c>
      <c r="C6" s="46"/>
      <c r="D6" s="46"/>
      <c r="E6" s="46"/>
    </row>
    <row r="7" spans="1:5" ht="15.75" customHeight="1" x14ac:dyDescent="0.2">
      <c r="A7" s="44">
        <f t="shared" si="0"/>
        <v>4</v>
      </c>
      <c r="B7" s="45" t="s">
        <v>303</v>
      </c>
      <c r="C7" s="46"/>
      <c r="D7" s="46"/>
      <c r="E7" s="46"/>
    </row>
    <row r="8" spans="1:5" ht="15.75" customHeight="1" x14ac:dyDescent="0.2">
      <c r="A8" s="44">
        <f t="shared" si="0"/>
        <v>5</v>
      </c>
      <c r="B8" s="45" t="s">
        <v>304</v>
      </c>
      <c r="C8" s="46"/>
      <c r="D8" s="46"/>
      <c r="E8" s="46"/>
    </row>
    <row r="9" spans="1:5" ht="15.75" customHeight="1" x14ac:dyDescent="0.2">
      <c r="A9" s="44">
        <f t="shared" si="0"/>
        <v>6</v>
      </c>
      <c r="B9" s="47" t="s">
        <v>305</v>
      </c>
      <c r="C9" s="46"/>
      <c r="D9" s="46"/>
      <c r="E9" s="46"/>
    </row>
    <row r="10" spans="1:5" ht="15.75" customHeight="1" x14ac:dyDescent="0.2">
      <c r="A10" s="44">
        <f t="shared" si="0"/>
        <v>7</v>
      </c>
      <c r="B10" s="45" t="s">
        <v>306</v>
      </c>
      <c r="C10" s="46"/>
      <c r="D10" s="46"/>
      <c r="E10" s="46"/>
    </row>
    <row r="11" spans="1:5" ht="15.75" customHeight="1" x14ac:dyDescent="0.2">
      <c r="A11" s="44">
        <f t="shared" si="0"/>
        <v>8</v>
      </c>
      <c r="B11" s="45" t="s">
        <v>307</v>
      </c>
      <c r="C11" s="46"/>
      <c r="D11" s="187">
        <f>IFERROR((D10-C10)/C10,0)</f>
        <v>0</v>
      </c>
      <c r="E11" s="187">
        <f>IFERROR((E10-D10)/D10,0)</f>
        <v>0</v>
      </c>
    </row>
    <row r="12" spans="1:5" ht="15.75" customHeight="1" x14ac:dyDescent="0.2">
      <c r="A12" s="44">
        <f t="shared" si="0"/>
        <v>9</v>
      </c>
      <c r="B12" s="45" t="s">
        <v>308</v>
      </c>
      <c r="C12" s="46"/>
      <c r="D12" s="46"/>
      <c r="E12" s="46"/>
    </row>
    <row r="13" spans="1:5" ht="15.75" customHeight="1" x14ac:dyDescent="0.2">
      <c r="A13" s="44">
        <f t="shared" si="0"/>
        <v>10</v>
      </c>
      <c r="B13" s="45" t="s">
        <v>309</v>
      </c>
      <c r="C13" s="46"/>
      <c r="D13" s="46"/>
      <c r="E13" s="46"/>
    </row>
    <row r="14" spans="1:5" ht="15.75" customHeight="1" x14ac:dyDescent="0.2">
      <c r="A14" s="44">
        <f t="shared" si="0"/>
        <v>11</v>
      </c>
      <c r="B14" s="45" t="s">
        <v>310</v>
      </c>
      <c r="C14" s="48">
        <f>IFERROR(C13/C10,0)</f>
        <v>0</v>
      </c>
      <c r="D14" s="48">
        <f>IFERROR(D13/D10,0)</f>
        <v>0</v>
      </c>
      <c r="E14" s="48">
        <f>IFERROR(E13/E10,0)</f>
        <v>0</v>
      </c>
    </row>
    <row r="15" spans="1:5" ht="15.75" customHeight="1" x14ac:dyDescent="0.2">
      <c r="A15" s="44">
        <f t="shared" si="0"/>
        <v>12</v>
      </c>
      <c r="B15" s="49" t="s">
        <v>311</v>
      </c>
      <c r="C15" s="48"/>
      <c r="D15" s="48"/>
      <c r="E15" s="48"/>
    </row>
    <row r="16" spans="1:5" ht="15.75" customHeight="1" x14ac:dyDescent="0.2">
      <c r="A16" s="44">
        <v>13</v>
      </c>
      <c r="B16" s="2" t="s">
        <v>312</v>
      </c>
      <c r="C16" s="190">
        <f>IFERROR((C10/C8),0)</f>
        <v>0</v>
      </c>
      <c r="D16" s="190">
        <f t="shared" ref="D16:E16" si="1">IFERROR((D10/D8),0)</f>
        <v>0</v>
      </c>
      <c r="E16" s="190">
        <f t="shared" si="1"/>
        <v>0</v>
      </c>
    </row>
    <row r="17" spans="1:25" ht="15.75" customHeight="1" x14ac:dyDescent="0.2">
      <c r="A17" s="50" t="s">
        <v>313</v>
      </c>
      <c r="B17" s="50"/>
      <c r="C17" s="51"/>
      <c r="D17" s="51"/>
      <c r="E17" s="52"/>
    </row>
    <row r="18" spans="1:25" ht="15.75" customHeight="1" x14ac:dyDescent="0.2">
      <c r="A18" s="44">
        <f>ROW()-4</f>
        <v>14</v>
      </c>
      <c r="B18" s="53" t="s">
        <v>314</v>
      </c>
      <c r="C18" s="191">
        <f>C19+C20</f>
        <v>0</v>
      </c>
      <c r="D18" s="191">
        <f>D19+D20</f>
        <v>0</v>
      </c>
      <c r="E18" s="191">
        <f>E19+E20</f>
        <v>0</v>
      </c>
    </row>
    <row r="19" spans="1:25" ht="15.75" customHeight="1" x14ac:dyDescent="0.2">
      <c r="A19" s="44">
        <f>ROW()-4</f>
        <v>15</v>
      </c>
      <c r="B19" s="53" t="s">
        <v>315</v>
      </c>
      <c r="C19" s="46"/>
      <c r="D19" s="46"/>
      <c r="E19" s="46"/>
    </row>
    <row r="20" spans="1:25" ht="15.75" customHeight="1" x14ac:dyDescent="0.2">
      <c r="A20" s="44">
        <f>A19+1</f>
        <v>16</v>
      </c>
      <c r="B20" s="53" t="s">
        <v>316</v>
      </c>
      <c r="C20" s="46"/>
      <c r="D20" s="46"/>
      <c r="E20" s="46"/>
    </row>
    <row r="21" spans="1:25" ht="15.75" customHeight="1" x14ac:dyDescent="0.2">
      <c r="A21" s="44">
        <f>A20+1</f>
        <v>17</v>
      </c>
      <c r="B21" s="49" t="s">
        <v>317</v>
      </c>
      <c r="C21" s="46"/>
      <c r="D21" s="187">
        <f>IFERROR((D18-C18)/C18,0)</f>
        <v>0</v>
      </c>
      <c r="E21" s="187">
        <f>IFERROR((E18-D18)/D18,0)</f>
        <v>0</v>
      </c>
    </row>
    <row r="22" spans="1:25" ht="15.75" customHeight="1" x14ac:dyDescent="0.2">
      <c r="A22" s="54" t="s">
        <v>318</v>
      </c>
      <c r="B22" s="55" t="s">
        <v>319</v>
      </c>
      <c r="C22" s="55"/>
      <c r="D22" s="55"/>
      <c r="E22" s="55"/>
      <c r="F22" s="1"/>
      <c r="G22" s="1"/>
      <c r="H22" s="1"/>
      <c r="I22" s="1"/>
      <c r="J22" s="1"/>
      <c r="K22" s="1"/>
      <c r="L22" s="1"/>
      <c r="M22" s="1"/>
      <c r="N22" s="1"/>
      <c r="O22" s="1"/>
      <c r="P22" s="1"/>
      <c r="Q22" s="1"/>
      <c r="R22" s="1"/>
      <c r="S22" s="1"/>
      <c r="T22" s="1"/>
      <c r="U22" s="1"/>
      <c r="V22" s="1"/>
      <c r="W22" s="1"/>
      <c r="X22" s="1"/>
      <c r="Y22" s="1"/>
    </row>
    <row r="23" spans="1:25" ht="15.75" customHeight="1" x14ac:dyDescent="0.2">
      <c r="A23" s="183">
        <f>A21+1</f>
        <v>18</v>
      </c>
      <c r="B23" s="49" t="s">
        <v>320</v>
      </c>
      <c r="C23" s="46"/>
      <c r="D23" s="46"/>
      <c r="E23" s="46"/>
      <c r="F23" s="1"/>
      <c r="G23" s="1"/>
      <c r="H23" s="1"/>
      <c r="I23" s="1"/>
      <c r="J23" s="1"/>
      <c r="K23" s="1"/>
      <c r="L23" s="1"/>
      <c r="M23" s="1"/>
      <c r="N23" s="1"/>
      <c r="O23" s="1"/>
      <c r="P23" s="1"/>
      <c r="Q23" s="1"/>
      <c r="R23" s="1"/>
      <c r="S23" s="1"/>
      <c r="T23" s="1"/>
      <c r="U23" s="1"/>
      <c r="V23" s="1"/>
      <c r="W23" s="1"/>
      <c r="X23" s="1"/>
      <c r="Y23" s="1"/>
    </row>
    <row r="24" spans="1:25" ht="15.75" customHeight="1" x14ac:dyDescent="0.2">
      <c r="A24" s="183">
        <f>A23+1</f>
        <v>19</v>
      </c>
      <c r="B24" s="49" t="s">
        <v>321</v>
      </c>
      <c r="C24" s="190"/>
      <c r="D24" s="46"/>
      <c r="E24" s="46"/>
    </row>
    <row r="25" spans="1:25" ht="15.75" customHeight="1" x14ac:dyDescent="0.2">
      <c r="A25" s="183">
        <f>A24+1</f>
        <v>20</v>
      </c>
      <c r="B25" s="49" t="s">
        <v>322</v>
      </c>
      <c r="C25" s="46"/>
      <c r="D25" s="46"/>
      <c r="E25" s="46"/>
    </row>
    <row r="26" spans="1:25" ht="15.75" customHeight="1" x14ac:dyDescent="0.2">
      <c r="A26" s="183">
        <f>A25+1</f>
        <v>21</v>
      </c>
      <c r="B26" s="196" t="s">
        <v>437</v>
      </c>
      <c r="C26" s="46"/>
      <c r="D26" s="46"/>
      <c r="E26" s="46"/>
    </row>
    <row r="27" spans="1:25" ht="15.75" customHeight="1" x14ac:dyDescent="0.2">
      <c r="A27" s="183">
        <f>A26+1</f>
        <v>22</v>
      </c>
      <c r="B27" s="40" t="s">
        <v>440</v>
      </c>
      <c r="C27" s="46"/>
      <c r="D27" s="46"/>
      <c r="E27" s="46"/>
    </row>
    <row r="28" spans="1:25" ht="15.75" customHeight="1" x14ac:dyDescent="0.2">
      <c r="A28" s="183">
        <f>A27+1</f>
        <v>23</v>
      </c>
      <c r="B28" s="40" t="s">
        <v>323</v>
      </c>
      <c r="C28" s="46"/>
      <c r="D28" s="46"/>
      <c r="E28" s="46"/>
    </row>
    <row r="29" spans="1:25" ht="15.75" customHeight="1" x14ac:dyDescent="0.2">
      <c r="A29" s="183">
        <f t="shared" ref="A29:A30" si="2">A28+1</f>
        <v>24</v>
      </c>
      <c r="B29" s="40" t="s">
        <v>324</v>
      </c>
      <c r="C29" s="46"/>
      <c r="D29" s="46"/>
      <c r="E29" s="46"/>
    </row>
    <row r="30" spans="1:25" ht="15.75" customHeight="1" x14ac:dyDescent="0.2">
      <c r="A30" s="183">
        <f t="shared" si="2"/>
        <v>25</v>
      </c>
      <c r="B30" s="40" t="s">
        <v>325</v>
      </c>
      <c r="C30" s="46"/>
      <c r="D30" s="46"/>
      <c r="E30" s="46"/>
    </row>
    <row r="31" spans="1:25" s="1" customFormat="1" ht="15.75" customHeight="1" x14ac:dyDescent="0.2">
      <c r="A31" s="183">
        <f>A30+1</f>
        <v>26</v>
      </c>
      <c r="B31" s="40" t="s">
        <v>439</v>
      </c>
      <c r="C31" s="46"/>
      <c r="D31" s="46"/>
      <c r="E31" s="46"/>
    </row>
    <row r="32" spans="1:25" ht="15.75" customHeight="1" x14ac:dyDescent="0.2">
      <c r="A32" s="54" t="s">
        <v>318</v>
      </c>
      <c r="B32" s="55" t="s">
        <v>326</v>
      </c>
      <c r="C32" s="56"/>
      <c r="D32" s="56"/>
      <c r="E32" s="56"/>
      <c r="F32" s="199"/>
      <c r="G32" s="1"/>
      <c r="H32" s="1"/>
      <c r="I32" s="1"/>
      <c r="J32" s="1"/>
      <c r="K32" s="1"/>
      <c r="L32" s="1"/>
      <c r="M32" s="1"/>
      <c r="N32" s="1"/>
      <c r="O32" s="1"/>
      <c r="P32" s="1"/>
      <c r="Q32" s="1"/>
      <c r="R32" s="1"/>
      <c r="S32" s="1"/>
      <c r="T32" s="1"/>
      <c r="U32" s="1"/>
      <c r="V32" s="1"/>
      <c r="W32" s="1"/>
      <c r="X32" s="1"/>
      <c r="Y32" s="1"/>
    </row>
    <row r="33" spans="1:6" ht="15.75" customHeight="1" x14ac:dyDescent="0.2">
      <c r="A33" s="44">
        <f>A31+1</f>
        <v>27</v>
      </c>
      <c r="B33" s="40" t="s">
        <v>327</v>
      </c>
      <c r="C33" s="46"/>
      <c r="D33" s="46"/>
      <c r="E33" s="46"/>
      <c r="F33" s="199"/>
    </row>
    <row r="34" spans="1:6" ht="15.75" customHeight="1" x14ac:dyDescent="0.2">
      <c r="A34" s="44">
        <f>A33+1</f>
        <v>28</v>
      </c>
      <c r="B34" s="40" t="s">
        <v>328</v>
      </c>
      <c r="C34" s="46"/>
      <c r="D34" s="46"/>
      <c r="E34" s="46"/>
      <c r="F34" s="199"/>
    </row>
    <row r="35" spans="1:6" ht="15.75" customHeight="1" x14ac:dyDescent="0.25">
      <c r="A35" s="44">
        <f>A34+1</f>
        <v>29</v>
      </c>
      <c r="B35" s="40" t="s">
        <v>436</v>
      </c>
      <c r="C35" s="46"/>
      <c r="D35" s="46"/>
      <c r="E35" s="46"/>
      <c r="F35" s="57"/>
    </row>
    <row r="36" spans="1:6" ht="15.75" customHeight="1" x14ac:dyDescent="0.25">
      <c r="A36" s="44">
        <f>A35+1</f>
        <v>30</v>
      </c>
      <c r="B36" s="40" t="s">
        <v>434</v>
      </c>
      <c r="C36" s="141"/>
      <c r="D36" s="141"/>
      <c r="E36" s="141"/>
      <c r="F36"/>
    </row>
    <row r="37" spans="1:6" ht="15.75" customHeight="1" x14ac:dyDescent="0.25">
      <c r="A37" s="44">
        <f>A36+1</f>
        <v>31</v>
      </c>
      <c r="B37" s="192" t="s">
        <v>433</v>
      </c>
      <c r="C37" s="141"/>
      <c r="D37" s="141"/>
      <c r="E37" s="141"/>
      <c r="F37"/>
    </row>
    <row r="38" spans="1:6" ht="15.75" customHeight="1" x14ac:dyDescent="0.2">
      <c r="A38" s="54" t="s">
        <v>435</v>
      </c>
      <c r="B38" s="58"/>
      <c r="C38" s="59"/>
      <c r="D38" s="59"/>
      <c r="E38" s="59"/>
    </row>
    <row r="39" spans="1:6" ht="15.75" customHeight="1" x14ac:dyDescent="0.25">
      <c r="A39" s="44">
        <f>A37+1</f>
        <v>32</v>
      </c>
      <c r="B39" s="114" t="s">
        <v>329</v>
      </c>
      <c r="C39" s="121"/>
      <c r="D39" s="121"/>
      <c r="E39" s="121"/>
    </row>
    <row r="40" spans="1:6" ht="15.75" customHeight="1" x14ac:dyDescent="0.2"/>
    <row r="41" spans="1:6" ht="15.75" customHeight="1" x14ac:dyDescent="0.2"/>
    <row r="42" spans="1:6" ht="15.75" customHeight="1" x14ac:dyDescent="0.2">
      <c r="A42" s="54" t="s">
        <v>10</v>
      </c>
      <c r="B42" s="60"/>
      <c r="C42" s="61"/>
      <c r="D42" s="61"/>
      <c r="E42" s="61"/>
    </row>
    <row r="43" spans="1:6" ht="68.25" customHeight="1" x14ac:dyDescent="0.2">
      <c r="A43" s="44">
        <f>A39+1</f>
        <v>33</v>
      </c>
      <c r="B43" s="39" t="s">
        <v>330</v>
      </c>
      <c r="C43" s="40"/>
      <c r="D43" s="62"/>
      <c r="E43" s="62"/>
    </row>
    <row r="44" spans="1:6" ht="15.75" customHeight="1" x14ac:dyDescent="0.2"/>
    <row r="45" spans="1:6" ht="15.75" customHeight="1" x14ac:dyDescent="0.2"/>
    <row r="46" spans="1:6" ht="15.75" customHeight="1" x14ac:dyDescent="0.2"/>
    <row r="47" spans="1:6" ht="15.75" customHeight="1" x14ac:dyDescent="0.2"/>
    <row r="48" spans="1:6"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sheetData>
  <mergeCells count="3">
    <mergeCell ref="A1:E1"/>
    <mergeCell ref="A2:E2"/>
    <mergeCell ref="F32:F34"/>
  </mergeCells>
  <pageMargins left="0.7" right="0.7" top="0.75" bottom="0.75" header="0.511811023622047" footer="0.511811023622047"/>
  <pageSetup paperSize="9" orientation="portrait" horizontalDpi="300" verticalDpi="300" r:id="rId1"/>
  <ignoredErrors>
    <ignoredError sqref="A34"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4F6228"/>
  </sheetPr>
  <dimension ref="B2:AF25"/>
  <sheetViews>
    <sheetView showGridLines="0" topLeftCell="A4" zoomScaleNormal="100" workbookViewId="0">
      <selection activeCell="E15" sqref="E15"/>
    </sheetView>
  </sheetViews>
  <sheetFormatPr defaultColWidth="8.85546875" defaultRowHeight="12.75" x14ac:dyDescent="0.2"/>
  <cols>
    <col min="1" max="1" width="7.140625" style="2" customWidth="1"/>
    <col min="2" max="2" width="5.42578125" style="2" customWidth="1"/>
    <col min="3" max="3" width="37.42578125" style="2" customWidth="1"/>
    <col min="4" max="4" width="16.5703125" style="2" customWidth="1"/>
    <col min="5" max="5" width="13.5703125" style="2" customWidth="1"/>
    <col min="6" max="6" width="43.5703125" style="2" customWidth="1"/>
    <col min="7" max="7" width="35" style="2" customWidth="1"/>
    <col min="8" max="8" width="23" style="2" customWidth="1"/>
    <col min="9" max="26" width="8.85546875" style="2"/>
    <col min="27" max="27" width="5.140625" style="2" customWidth="1"/>
    <col min="28" max="28" width="6.5703125" style="2" customWidth="1"/>
    <col min="29" max="29" width="6.42578125" style="2" customWidth="1"/>
    <col min="30" max="30" width="6.85546875" style="2" customWidth="1"/>
    <col min="31" max="31" width="9.140625" style="2" customWidth="1"/>
    <col min="32" max="32" width="4.140625" style="2" customWidth="1"/>
    <col min="33" max="16384" width="8.85546875" style="2"/>
  </cols>
  <sheetData>
    <row r="2" spans="2:32" x14ac:dyDescent="0.2">
      <c r="B2" s="206" t="s">
        <v>331</v>
      </c>
      <c r="C2" s="207"/>
      <c r="AA2" s="73"/>
      <c r="AB2" s="73"/>
      <c r="AC2" s="73"/>
      <c r="AD2" s="73"/>
      <c r="AE2" s="73"/>
      <c r="AF2" s="73"/>
    </row>
    <row r="3" spans="2:32" ht="17.25" customHeight="1" x14ac:dyDescent="0.2">
      <c r="B3" s="73"/>
      <c r="C3" s="73"/>
      <c r="AA3" s="73"/>
      <c r="AB3" s="73"/>
      <c r="AC3" s="73"/>
      <c r="AD3" s="73"/>
      <c r="AE3" s="73"/>
    </row>
    <row r="4" spans="2:32" x14ac:dyDescent="0.2">
      <c r="B4" s="74" t="s">
        <v>89</v>
      </c>
      <c r="C4" s="74" t="s">
        <v>332</v>
      </c>
      <c r="D4" s="74" t="s">
        <v>333</v>
      </c>
      <c r="F4" s="74" t="s">
        <v>89</v>
      </c>
      <c r="G4" s="74" t="s">
        <v>334</v>
      </c>
      <c r="H4" s="75" t="s">
        <v>333</v>
      </c>
      <c r="AA4" s="73"/>
      <c r="AB4" s="73"/>
      <c r="AC4" s="73"/>
      <c r="AD4" s="73"/>
      <c r="AE4" s="73"/>
    </row>
    <row r="5" spans="2:32" x14ac:dyDescent="0.2">
      <c r="B5" s="114">
        <v>1</v>
      </c>
      <c r="C5" s="67" t="s">
        <v>335</v>
      </c>
      <c r="D5" s="114" t="s">
        <v>336</v>
      </c>
      <c r="F5" s="114">
        <v>1</v>
      </c>
      <c r="G5" s="114" t="s">
        <v>334</v>
      </c>
      <c r="H5" s="114"/>
      <c r="AA5" s="73"/>
      <c r="AB5" s="73"/>
      <c r="AC5" s="73"/>
      <c r="AD5" s="73"/>
      <c r="AE5" s="73"/>
    </row>
    <row r="6" spans="2:32" x14ac:dyDescent="0.2">
      <c r="B6" s="67">
        <v>2</v>
      </c>
      <c r="C6" s="67" t="s">
        <v>335</v>
      </c>
      <c r="D6" s="114"/>
      <c r="F6" s="114">
        <v>2</v>
      </c>
      <c r="G6" s="114" t="s">
        <v>334</v>
      </c>
      <c r="H6" s="114"/>
      <c r="AA6" s="73"/>
      <c r="AB6" s="73"/>
      <c r="AC6" s="73"/>
      <c r="AD6" s="73"/>
      <c r="AE6" s="73"/>
    </row>
    <row r="7" spans="2:32" x14ac:dyDescent="0.2">
      <c r="B7" s="67">
        <v>3</v>
      </c>
      <c r="C7" s="67" t="s">
        <v>335</v>
      </c>
      <c r="D7" s="114"/>
      <c r="F7" s="114">
        <v>3</v>
      </c>
      <c r="G7" s="114" t="s">
        <v>334</v>
      </c>
      <c r="H7" s="114"/>
      <c r="AA7" s="73"/>
      <c r="AB7" s="73"/>
      <c r="AC7" s="73"/>
      <c r="AD7" s="73"/>
      <c r="AE7" s="73"/>
    </row>
    <row r="8" spans="2:32" x14ac:dyDescent="0.2">
      <c r="F8" s="73" t="s">
        <v>337</v>
      </c>
      <c r="AA8" s="73"/>
      <c r="AB8" s="73"/>
      <c r="AC8" s="73"/>
      <c r="AD8" s="73"/>
      <c r="AE8" s="73"/>
    </row>
    <row r="9" spans="2:32" ht="14.25" customHeight="1" x14ac:dyDescent="0.2">
      <c r="AA9" s="73"/>
      <c r="AB9" s="73"/>
      <c r="AC9" s="73"/>
      <c r="AD9" s="73"/>
      <c r="AE9" s="73"/>
    </row>
    <row r="10" spans="2:32" x14ac:dyDescent="0.2">
      <c r="B10" s="74" t="s">
        <v>89</v>
      </c>
      <c r="C10" s="74" t="s">
        <v>332</v>
      </c>
      <c r="D10" s="74" t="s">
        <v>333</v>
      </c>
      <c r="F10" s="74" t="s">
        <v>338</v>
      </c>
      <c r="G10" s="74" t="s">
        <v>339</v>
      </c>
      <c r="AA10" s="73"/>
      <c r="AB10" s="73"/>
      <c r="AC10" s="73"/>
      <c r="AD10" s="73"/>
      <c r="AE10" s="73"/>
    </row>
    <row r="11" spans="2:32" ht="25.5" x14ac:dyDescent="0.2">
      <c r="B11" s="40">
        <v>1</v>
      </c>
      <c r="C11" s="40" t="s">
        <v>340</v>
      </c>
      <c r="D11" s="40" t="s">
        <v>336</v>
      </c>
      <c r="F11" s="175" t="s">
        <v>431</v>
      </c>
      <c r="G11" s="114"/>
    </row>
    <row r="12" spans="2:32" x14ac:dyDescent="0.2">
      <c r="B12" s="67">
        <v>2</v>
      </c>
      <c r="C12" s="67" t="s">
        <v>340</v>
      </c>
      <c r="D12" s="114"/>
    </row>
    <row r="13" spans="2:32" x14ac:dyDescent="0.2">
      <c r="B13" s="67">
        <v>3</v>
      </c>
      <c r="C13" s="67" t="s">
        <v>340</v>
      </c>
      <c r="D13" s="114"/>
    </row>
    <row r="15" spans="2:32" x14ac:dyDescent="0.2">
      <c r="C15" s="78"/>
      <c r="D15" s="79"/>
      <c r="E15" s="80"/>
      <c r="F15" s="80"/>
      <c r="G15" s="81"/>
    </row>
    <row r="16" spans="2:32" x14ac:dyDescent="0.2">
      <c r="B16" s="74" t="s">
        <v>89</v>
      </c>
      <c r="C16" s="74" t="s">
        <v>341</v>
      </c>
      <c r="D16" s="75" t="s">
        <v>333</v>
      </c>
      <c r="E16" s="81"/>
      <c r="F16" s="81"/>
      <c r="G16" s="81"/>
    </row>
    <row r="17" spans="2:7" x14ac:dyDescent="0.2">
      <c r="B17" s="114">
        <v>1</v>
      </c>
      <c r="C17" s="114" t="s">
        <v>341</v>
      </c>
      <c r="D17" s="114"/>
      <c r="E17" s="81"/>
      <c r="F17" s="81"/>
    </row>
    <row r="18" spans="2:7" x14ac:dyDescent="0.2">
      <c r="B18" s="114">
        <v>2</v>
      </c>
      <c r="C18" s="114" t="s">
        <v>341</v>
      </c>
      <c r="D18" s="114"/>
      <c r="E18" s="81"/>
      <c r="F18" s="81"/>
      <c r="G18" s="81"/>
    </row>
    <row r="19" spans="2:7" x14ac:dyDescent="0.2">
      <c r="B19" s="114">
        <v>3</v>
      </c>
      <c r="C19" s="114" t="s">
        <v>341</v>
      </c>
      <c r="D19" s="114"/>
      <c r="E19" s="81"/>
      <c r="F19" s="81"/>
      <c r="G19" s="81"/>
    </row>
    <row r="20" spans="2:7" x14ac:dyDescent="0.2">
      <c r="B20" s="81"/>
      <c r="C20" s="81"/>
      <c r="D20" s="81"/>
      <c r="E20" s="81"/>
      <c r="F20" s="81"/>
      <c r="G20" s="81"/>
    </row>
    <row r="22" spans="2:7" x14ac:dyDescent="0.2">
      <c r="B22" s="74" t="s">
        <v>89</v>
      </c>
      <c r="C22" s="74" t="s">
        <v>342</v>
      </c>
      <c r="D22" s="75" t="s">
        <v>333</v>
      </c>
    </row>
    <row r="23" spans="2:7" x14ac:dyDescent="0.2">
      <c r="B23" s="114">
        <v>1</v>
      </c>
      <c r="C23" s="114" t="s">
        <v>342</v>
      </c>
      <c r="D23" s="114"/>
    </row>
    <row r="24" spans="2:7" x14ac:dyDescent="0.2">
      <c r="B24" s="114">
        <v>2</v>
      </c>
      <c r="C24" s="114" t="s">
        <v>342</v>
      </c>
      <c r="D24" s="114"/>
    </row>
    <row r="25" spans="2:7" x14ac:dyDescent="0.2">
      <c r="B25" s="114">
        <v>3</v>
      </c>
      <c r="C25" s="114" t="s">
        <v>342</v>
      </c>
      <c r="D25" s="114"/>
    </row>
  </sheetData>
  <mergeCells count="1">
    <mergeCell ref="B2:C2"/>
  </mergeCells>
  <dataValidations count="3">
    <dataValidation type="date" operator="lessThanOrEqual" allowBlank="1" showInputMessage="1" showErrorMessage="1" sqref="E10:E15" xr:uid="{00000000-0002-0000-0600-000000000000}">
      <formula1>TODAY()</formula1>
      <formula2>0</formula2>
    </dataValidation>
    <dataValidation type="list" allowBlank="1" showInputMessage="1" showErrorMessage="1" sqref="D15" xr:uid="{00000000-0002-0000-0600-000004000000}">
      <formula1>"M1,M2,M3,M4,M5,M6,M7,M8"</formula1>
      <formula2>0</formula2>
    </dataValidation>
    <dataValidation type="list" allowBlank="1" showInputMessage="1" showErrorMessage="1" sqref="D5:D7 H5:H7 D17:D19 D23:D25 D11:D13" xr:uid="{2BF9E4B1-A13E-492D-9D9E-B6FF40A36D4E}">
      <formula1>"Yes,No"</formula1>
    </dataValidation>
  </dataValidations>
  <pageMargins left="0.7" right="0.7" top="0.75" bottom="0.75" header="0.511811023622047" footer="0.511811023622047"/>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B1:H25"/>
  <sheetViews>
    <sheetView showGridLines="0" zoomScaleNormal="100" workbookViewId="0">
      <selection activeCell="E17" sqref="E17"/>
    </sheetView>
  </sheetViews>
  <sheetFormatPr defaultColWidth="8.85546875" defaultRowHeight="12.75" x14ac:dyDescent="0.2"/>
  <cols>
    <col min="1" max="1" width="3.140625" style="2" customWidth="1"/>
    <col min="2" max="2" width="5" style="2" customWidth="1"/>
    <col min="3" max="3" width="41.28515625" style="2" customWidth="1"/>
    <col min="4" max="4" width="32" style="2" customWidth="1"/>
    <col min="5" max="5" width="23.5703125" style="2" customWidth="1"/>
    <col min="6" max="6" width="27.42578125" style="2" customWidth="1"/>
    <col min="7" max="7" width="17.140625" style="2" customWidth="1"/>
    <col min="8" max="16384" width="8.85546875" style="2"/>
  </cols>
  <sheetData>
    <row r="1" spans="2:8" ht="13.5" customHeight="1" thickBot="1" x14ac:dyDescent="0.25">
      <c r="B1" s="147"/>
      <c r="C1" s="148" t="s">
        <v>343</v>
      </c>
      <c r="D1" s="148"/>
      <c r="E1" s="148"/>
      <c r="F1" s="148"/>
    </row>
    <row r="2" spans="2:8" ht="27.75" customHeight="1" x14ac:dyDescent="0.2">
      <c r="B2" s="149" t="s">
        <v>89</v>
      </c>
      <c r="C2" s="149" t="s">
        <v>234</v>
      </c>
      <c r="D2" s="149" t="s">
        <v>344</v>
      </c>
      <c r="E2" s="149" t="s">
        <v>345</v>
      </c>
      <c r="F2" s="149" t="s">
        <v>346</v>
      </c>
    </row>
    <row r="3" spans="2:8" x14ac:dyDescent="0.2">
      <c r="B3" s="150">
        <v>1</v>
      </c>
      <c r="C3" s="151"/>
      <c r="D3" s="151"/>
      <c r="E3" s="151"/>
      <c r="F3" s="151"/>
    </row>
    <row r="4" spans="2:8" x14ac:dyDescent="0.2">
      <c r="B4" s="152">
        <v>2</v>
      </c>
      <c r="C4" s="153"/>
      <c r="D4" s="153"/>
      <c r="E4" s="153"/>
      <c r="F4" s="151"/>
    </row>
    <row r="5" spans="2:8" x14ac:dyDescent="0.2">
      <c r="B5" s="152">
        <v>3</v>
      </c>
      <c r="C5" s="153"/>
      <c r="D5" s="153"/>
      <c r="E5" s="153"/>
      <c r="F5" s="151"/>
    </row>
    <row r="6" spans="2:8" x14ac:dyDescent="0.2">
      <c r="B6" s="150">
        <v>4</v>
      </c>
      <c r="C6" s="153"/>
      <c r="D6" s="153"/>
      <c r="E6" s="153"/>
      <c r="F6" s="151"/>
    </row>
    <row r="7" spans="2:8" x14ac:dyDescent="0.2">
      <c r="B7" s="152">
        <v>5</v>
      </c>
      <c r="C7" s="153"/>
      <c r="D7" s="153"/>
      <c r="E7" s="153"/>
      <c r="F7" s="151"/>
    </row>
    <row r="8" spans="2:8" x14ac:dyDescent="0.2">
      <c r="B8" s="152">
        <v>6</v>
      </c>
      <c r="C8" s="153"/>
      <c r="D8" s="153"/>
      <c r="E8" s="153"/>
      <c r="F8" s="151"/>
    </row>
    <row r="9" spans="2:8" ht="15" customHeight="1" x14ac:dyDescent="0.2">
      <c r="B9" s="150">
        <v>7</v>
      </c>
      <c r="C9" s="153"/>
      <c r="D9" s="153"/>
      <c r="E9" s="153"/>
      <c r="F9" s="151"/>
    </row>
    <row r="10" spans="2:8" x14ac:dyDescent="0.2">
      <c r="B10" s="152">
        <v>8</v>
      </c>
      <c r="C10" s="153"/>
      <c r="D10" s="153"/>
      <c r="E10" s="153"/>
      <c r="F10" s="151"/>
    </row>
    <row r="11" spans="2:8" x14ac:dyDescent="0.2">
      <c r="B11" s="152">
        <v>9</v>
      </c>
      <c r="C11" s="153"/>
      <c r="D11" s="153"/>
      <c r="E11" s="153"/>
      <c r="F11" s="151"/>
    </row>
    <row r="12" spans="2:8" x14ac:dyDescent="0.2">
      <c r="B12" s="150">
        <v>10</v>
      </c>
      <c r="C12" s="153"/>
      <c r="D12" s="153"/>
      <c r="E12" s="153"/>
      <c r="F12" s="151"/>
    </row>
    <row r="14" spans="2:8" ht="13.5" thickBot="1" x14ac:dyDescent="0.25"/>
    <row r="15" spans="2:8" s="123" customFormat="1" ht="13.5" thickBot="1" x14ac:dyDescent="0.25">
      <c r="B15" s="147"/>
      <c r="C15" s="155" t="s">
        <v>347</v>
      </c>
      <c r="D15" s="155"/>
      <c r="E15" s="155"/>
      <c r="F15" s="155"/>
      <c r="G15" s="2"/>
      <c r="H15" s="2"/>
    </row>
    <row r="16" spans="2:8" ht="51" x14ac:dyDescent="0.2">
      <c r="B16" s="139" t="s">
        <v>89</v>
      </c>
      <c r="C16" s="156" t="s">
        <v>348</v>
      </c>
      <c r="D16" s="76" t="s">
        <v>349</v>
      </c>
      <c r="E16" s="76" t="s">
        <v>350</v>
      </c>
      <c r="F16" s="76" t="s">
        <v>269</v>
      </c>
    </row>
    <row r="17" spans="2:6" ht="15.75" x14ac:dyDescent="0.2">
      <c r="B17" s="154">
        <v>1</v>
      </c>
      <c r="C17" s="128" t="s">
        <v>351</v>
      </c>
      <c r="D17" s="157"/>
      <c r="E17" s="157"/>
      <c r="F17" s="114"/>
    </row>
    <row r="18" spans="2:6" ht="15.75" x14ac:dyDescent="0.2">
      <c r="B18" s="154">
        <v>2</v>
      </c>
      <c r="C18" s="128" t="s">
        <v>352</v>
      </c>
      <c r="D18" s="157"/>
      <c r="E18" s="157"/>
      <c r="F18" s="114"/>
    </row>
    <row r="19" spans="2:6" ht="15.75" x14ac:dyDescent="0.2">
      <c r="B19" s="154">
        <v>3</v>
      </c>
      <c r="C19" s="128" t="s">
        <v>353</v>
      </c>
      <c r="D19" s="157"/>
      <c r="E19" s="157"/>
      <c r="F19" s="114"/>
    </row>
    <row r="20" spans="2:6" ht="15.75" x14ac:dyDescent="0.2">
      <c r="B20" s="154">
        <v>4</v>
      </c>
      <c r="C20" s="128" t="s">
        <v>354</v>
      </c>
      <c r="D20" s="157"/>
      <c r="E20" s="157"/>
      <c r="F20" s="114"/>
    </row>
    <row r="21" spans="2:6" ht="25.5" x14ac:dyDescent="0.2">
      <c r="B21" s="154">
        <v>5</v>
      </c>
      <c r="C21" s="128" t="s">
        <v>355</v>
      </c>
      <c r="D21" s="157"/>
      <c r="E21" s="157"/>
      <c r="F21" s="114"/>
    </row>
    <row r="22" spans="2:6" ht="15.75" x14ac:dyDescent="0.2">
      <c r="B22" s="154">
        <v>6</v>
      </c>
      <c r="C22" s="128" t="s">
        <v>356</v>
      </c>
      <c r="D22" s="157"/>
      <c r="E22" s="157"/>
      <c r="F22" s="114"/>
    </row>
    <row r="23" spans="2:6" ht="15.75" x14ac:dyDescent="0.2">
      <c r="B23" s="154">
        <v>7</v>
      </c>
      <c r="C23" s="128" t="s">
        <v>357</v>
      </c>
      <c r="D23" s="114" t="s">
        <v>358</v>
      </c>
      <c r="E23" s="157"/>
      <c r="F23" s="114"/>
    </row>
    <row r="24" spans="2:6" ht="15.75" x14ac:dyDescent="0.2">
      <c r="B24" s="154">
        <v>8</v>
      </c>
      <c r="C24" s="128" t="s">
        <v>359</v>
      </c>
      <c r="D24" s="114" t="s">
        <v>358</v>
      </c>
      <c r="E24" s="157"/>
      <c r="F24" s="114"/>
    </row>
    <row r="25" spans="2:6" ht="16.5" x14ac:dyDescent="0.3">
      <c r="C25" s="137"/>
      <c r="D25" s="137"/>
      <c r="E25" s="138"/>
    </row>
  </sheetData>
  <pageMargins left="0.7" right="0.7" top="0.75" bottom="0.75"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215968"/>
  </sheetPr>
  <dimension ref="A1:G10"/>
  <sheetViews>
    <sheetView showGridLines="0" zoomScaleNormal="100" workbookViewId="0">
      <selection activeCell="C20" sqref="C20"/>
    </sheetView>
  </sheetViews>
  <sheetFormatPr defaultColWidth="8.85546875" defaultRowHeight="12.75" x14ac:dyDescent="0.2"/>
  <cols>
    <col min="1" max="1" width="3.85546875" style="2" customWidth="1"/>
    <col min="2" max="2" width="50.140625" style="2" customWidth="1"/>
    <col min="3" max="3" width="19.42578125" style="2" customWidth="1"/>
    <col min="4" max="4" width="25" style="2" customWidth="1"/>
    <col min="5" max="5" width="27.5703125" style="2" customWidth="1"/>
    <col min="6" max="6" width="19.42578125" style="2" customWidth="1"/>
    <col min="7" max="7" width="13.140625" style="2" customWidth="1"/>
    <col min="8" max="16384" width="8.85546875" style="2"/>
  </cols>
  <sheetData>
    <row r="1" spans="1:7" ht="13.5" customHeight="1" x14ac:dyDescent="0.2">
      <c r="A1" s="208" t="s">
        <v>360</v>
      </c>
      <c r="B1" s="208"/>
      <c r="C1" s="208"/>
      <c r="D1" s="208"/>
      <c r="E1" s="208"/>
      <c r="F1" s="82"/>
      <c r="G1" s="82"/>
    </row>
    <row r="2" spans="1:7" ht="13.5" customHeight="1" x14ac:dyDescent="0.2">
      <c r="A2" s="83"/>
      <c r="B2" s="84"/>
      <c r="C2" s="85" t="s">
        <v>361</v>
      </c>
      <c r="D2" s="85" t="s">
        <v>362</v>
      </c>
      <c r="E2" s="85" t="s">
        <v>363</v>
      </c>
      <c r="F2" s="85" t="s">
        <v>364</v>
      </c>
      <c r="G2" s="85" t="s">
        <v>365</v>
      </c>
    </row>
    <row r="3" spans="1:7" x14ac:dyDescent="0.2">
      <c r="A3" s="86" t="s">
        <v>366</v>
      </c>
      <c r="B3" s="87" t="s">
        <v>367</v>
      </c>
      <c r="C3" s="88">
        <f>SUM(C4:C6)</f>
        <v>0</v>
      </c>
      <c r="D3" s="88">
        <f>SUM(D4:D6)</f>
        <v>0</v>
      </c>
      <c r="E3" s="88">
        <f>SUM(E4:E6)</f>
        <v>0</v>
      </c>
      <c r="F3" s="88">
        <f>SUM(F4:F6)</f>
        <v>0</v>
      </c>
      <c r="G3" s="188">
        <f t="shared" ref="G3:G10" si="0">IFERROR(E3*2/(C3+F3),0)</f>
        <v>0</v>
      </c>
    </row>
    <row r="4" spans="1:7" x14ac:dyDescent="0.2">
      <c r="A4" s="89"/>
      <c r="B4" s="90" t="s">
        <v>368</v>
      </c>
      <c r="C4" s="91"/>
      <c r="D4" s="92"/>
      <c r="E4" s="92"/>
      <c r="F4" s="93"/>
      <c r="G4" s="189">
        <f t="shared" si="0"/>
        <v>0</v>
      </c>
    </row>
    <row r="5" spans="1:7" x14ac:dyDescent="0.2">
      <c r="A5" s="89"/>
      <c r="B5" s="94" t="s">
        <v>369</v>
      </c>
      <c r="C5" s="95"/>
      <c r="D5" s="96"/>
      <c r="E5" s="96"/>
      <c r="F5" s="97"/>
      <c r="G5" s="189">
        <f t="shared" si="0"/>
        <v>0</v>
      </c>
    </row>
    <row r="6" spans="1:7" x14ac:dyDescent="0.2">
      <c r="A6" s="89"/>
      <c r="B6" s="94" t="s">
        <v>370</v>
      </c>
      <c r="C6" s="95"/>
      <c r="D6" s="96"/>
      <c r="E6" s="96"/>
      <c r="F6" s="97"/>
      <c r="G6" s="189">
        <f t="shared" si="0"/>
        <v>0</v>
      </c>
    </row>
    <row r="7" spans="1:7" x14ac:dyDescent="0.2">
      <c r="A7" s="89" t="s">
        <v>371</v>
      </c>
      <c r="B7" s="98" t="s">
        <v>372</v>
      </c>
      <c r="C7" s="88">
        <f>SUM(C8:C10)</f>
        <v>0</v>
      </c>
      <c r="D7" s="88">
        <f>SUM(D8:D10)</f>
        <v>0</v>
      </c>
      <c r="E7" s="88">
        <f>SUM(E8:E10)</f>
        <v>0</v>
      </c>
      <c r="F7" s="88">
        <f>SUM(F8:F10)</f>
        <v>0</v>
      </c>
      <c r="G7" s="188">
        <f t="shared" si="0"/>
        <v>0</v>
      </c>
    </row>
    <row r="8" spans="1:7" x14ac:dyDescent="0.2">
      <c r="A8" s="89"/>
      <c r="B8" s="94" t="s">
        <v>373</v>
      </c>
      <c r="C8" s="95"/>
      <c r="D8" s="96"/>
      <c r="E8" s="96"/>
      <c r="F8" s="99"/>
      <c r="G8" s="189">
        <f t="shared" si="0"/>
        <v>0</v>
      </c>
    </row>
    <row r="9" spans="1:7" x14ac:dyDescent="0.2">
      <c r="A9" s="89"/>
      <c r="B9" s="94" t="s">
        <v>374</v>
      </c>
      <c r="C9" s="95"/>
      <c r="D9" s="96"/>
      <c r="E9" s="96"/>
      <c r="F9" s="99"/>
      <c r="G9" s="189">
        <f t="shared" si="0"/>
        <v>0</v>
      </c>
    </row>
    <row r="10" spans="1:7" x14ac:dyDescent="0.2">
      <c r="A10" s="89"/>
      <c r="B10" s="94" t="s">
        <v>375</v>
      </c>
      <c r="C10" s="95"/>
      <c r="D10" s="96"/>
      <c r="E10" s="96"/>
      <c r="F10" s="99"/>
      <c r="G10" s="189">
        <f t="shared" si="0"/>
        <v>0</v>
      </c>
    </row>
  </sheetData>
  <mergeCells count="1">
    <mergeCell ref="A1:E1"/>
  </mergeCells>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Guidelines</vt:lpstr>
      <vt:lpstr>Glossary</vt:lpstr>
      <vt:lpstr>Aspirational Districts</vt:lpstr>
      <vt:lpstr>General Details</vt:lpstr>
      <vt:lpstr>Portfolio Breakup</vt:lpstr>
      <vt:lpstr>Quantitative</vt:lpstr>
      <vt:lpstr>Rating &amp; Grading</vt:lpstr>
      <vt:lpstr>Key Investors &amp; Lenders</vt:lpstr>
      <vt:lpstr>HR</vt:lpstr>
      <vt:lpstr>Qualitative</vt:lpstr>
      <vt:lpstr>Governance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Disha Nihachlani</dc:creator>
  <cp:keywords/>
  <dc:description/>
  <cp:lastModifiedBy>Disha Nihachlani</cp:lastModifiedBy>
  <cp:revision>0</cp:revision>
  <dcterms:created xsi:type="dcterms:W3CDTF">2017-06-08T10:03:50Z</dcterms:created>
  <dcterms:modified xsi:type="dcterms:W3CDTF">2026-08-03T06:37:15Z</dcterms:modified>
  <cp:category/>
  <cp:contentStatus/>
</cp:coreProperties>
</file>