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dministrator\Downloads\2026_nomination forms\"/>
    </mc:Choice>
  </mc:AlternateContent>
  <xr:revisionPtr revIDLastSave="0" documentId="13_ncr:1_{64FB86E2-BE3D-42B4-922D-7CF49A41B3A9}" xr6:coauthVersionLast="47" xr6:coauthVersionMax="47" xr10:uidLastSave="{00000000-0000-0000-0000-000000000000}"/>
  <bookViews>
    <workbookView xWindow="-120" yWindow="-120" windowWidth="20730" windowHeight="11040" firstSheet="2" activeTab="3" xr2:uid="{00000000-000D-0000-FFFF-FFFF00000000}"/>
  </bookViews>
  <sheets>
    <sheet name="Guidelines" sheetId="1" r:id="rId1"/>
    <sheet name="Glosssary" sheetId="15" r:id="rId2"/>
    <sheet name="General Details" sheetId="4" r:id="rId3"/>
    <sheet name="Quantitative" sheetId="2" r:id="rId4"/>
    <sheet name="Portfolio Overview" sheetId="5" r:id="rId5"/>
    <sheet name="Rating &amp; Grading" sheetId="17" r:id="rId6"/>
    <sheet name="Key Investors &amp; Lenders" sheetId="16" r:id="rId7"/>
    <sheet name="Qualitative" sheetId="6" r:id="rId8"/>
    <sheet name="HR" sheetId="9" r:id="rId9"/>
    <sheet name="Governance" sheetId="3" r:id="rId10"/>
  </sheets>
  <definedNames>
    <definedName name="FrequencyMeeting">#REF!</definedName>
    <definedName name="Gender">#REF!</definedName>
    <definedName name="SROData">#REF!</definedName>
    <definedName name="TypeofDirectorship">#REF!</definedName>
    <definedName name="YesNo">#REF!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9" i="2" l="1"/>
  <c r="B13" i="16"/>
  <c r="B12" i="16"/>
  <c r="B11" i="16"/>
  <c r="B10" i="16"/>
  <c r="B9" i="16"/>
  <c r="B8" i="16"/>
  <c r="B7" i="16"/>
  <c r="B6" i="16"/>
  <c r="B5" i="16"/>
  <c r="B4" i="16"/>
  <c r="H12" i="5" l="1"/>
  <c r="G12" i="5"/>
  <c r="Z15" i="3"/>
  <c r="Z14" i="3"/>
  <c r="Z13" i="3"/>
  <c r="Z12" i="3"/>
  <c r="Z11" i="3"/>
  <c r="Z10" i="3"/>
  <c r="Z9" i="3"/>
  <c r="Z8" i="3"/>
  <c r="Z7" i="3"/>
  <c r="Z6" i="3"/>
  <c r="A24" i="2"/>
  <c r="A27" i="2" l="1"/>
  <c r="A28" i="2" s="1"/>
  <c r="A29" i="2" s="1"/>
  <c r="E20" i="3"/>
  <c r="E19" i="3"/>
  <c r="E18" i="3"/>
  <c r="E17" i="3"/>
  <c r="E16" i="3"/>
  <c r="E15" i="3"/>
  <c r="E14" i="3"/>
  <c r="E13" i="3"/>
  <c r="E12" i="3"/>
  <c r="E11" i="3"/>
  <c r="E10" i="3"/>
  <c r="E9" i="3"/>
  <c r="E8" i="3"/>
  <c r="E7" i="3"/>
  <c r="E6" i="3"/>
  <c r="Q1" i="3"/>
  <c r="W1" i="3" s="1"/>
  <c r="A1" i="3"/>
  <c r="B4" i="3" s="1"/>
  <c r="W4" i="3" s="1"/>
  <c r="G11" i="9"/>
  <c r="G10" i="9"/>
  <c r="G9" i="9"/>
  <c r="F8" i="9"/>
  <c r="E8" i="9"/>
  <c r="G8" i="9" s="1"/>
  <c r="D8" i="9"/>
  <c r="C8" i="9"/>
  <c r="G6" i="9"/>
  <c r="G5" i="9"/>
  <c r="G4" i="9"/>
  <c r="F3" i="9"/>
  <c r="E3" i="9"/>
  <c r="G3" i="9" s="1"/>
  <c r="D3" i="9"/>
  <c r="C3" i="9"/>
  <c r="A2" i="9"/>
  <c r="D15" i="5"/>
  <c r="C15" i="5"/>
  <c r="D8" i="5"/>
  <c r="C8" i="5"/>
  <c r="E20" i="2"/>
  <c r="D20" i="2"/>
  <c r="E16" i="2"/>
  <c r="D16" i="2"/>
  <c r="C16" i="2"/>
  <c r="E14" i="2"/>
  <c r="D14" i="2"/>
  <c r="C14" i="2"/>
  <c r="E10" i="2"/>
  <c r="D10" i="2"/>
  <c r="A8" i="2"/>
  <c r="A7" i="2"/>
  <c r="A6" i="2"/>
  <c r="A5" i="2"/>
  <c r="A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Editor</author>
  </authors>
  <commentList>
    <comment ref="H5" authorId="0" shapeId="0" xr:uid="{4937E547-85DA-4C6F-9F7C-1BC4A6D0D7A8}">
      <text>
        <r>
          <rPr>
            <b/>
            <sz val="9"/>
            <color indexed="81"/>
            <rFont val="Tahoma"/>
            <family val="2"/>
          </rPr>
          <t>Editor:</t>
        </r>
        <r>
          <rPr>
            <sz val="9"/>
            <color indexed="81"/>
            <rFont val="Tahoma"/>
            <family val="2"/>
          </rPr>
          <t xml:space="preserve">
Agriculture, 
Banking &amp; Finance,
Microfinance, 
Law, 
Accounts, 
Information Technology,
Chartered Accountancy,
Compliance (CS)
</t>
        </r>
      </text>
    </comment>
    <comment ref="AD5" authorId="0" shapeId="0" xr:uid="{86E9914A-5968-462D-996D-1B582BB0C491}">
      <text>
        <r>
          <rPr>
            <b/>
            <sz val="9"/>
            <color indexed="81"/>
            <rFont val="Tahoma"/>
            <family val="2"/>
          </rPr>
          <t>Editor:</t>
        </r>
        <r>
          <rPr>
            <sz val="9"/>
            <color indexed="81"/>
            <rFont val="Tahoma"/>
            <family val="2"/>
          </rPr>
          <t xml:space="preserve">
Agriculture, 
Banking &amp; Finance,
Microfinance, 
Law, 
Accounts, 
Information Technology,
Chartered Accountancy,
Compliance (CS)
</t>
        </r>
      </text>
    </comment>
  </commentList>
</comments>
</file>

<file path=xl/sharedStrings.xml><?xml version="1.0" encoding="utf-8"?>
<sst xmlns="http://schemas.openxmlformats.org/spreadsheetml/2006/main" count="297" uniqueCount="248">
  <si>
    <t>Organized by</t>
  </si>
  <si>
    <t>A</t>
  </si>
  <si>
    <t>Eligibility</t>
  </si>
  <si>
    <t>B</t>
  </si>
  <si>
    <t>Mandatory Documents</t>
  </si>
  <si>
    <t>C</t>
  </si>
  <si>
    <t>Note:</t>
  </si>
  <si>
    <t>2.All the documents submitted towards completion of the nomination form are the property of the Awards Secretariat</t>
  </si>
  <si>
    <t>3.Jury decision will remain final and binding. Every effort has been made to ensure that due consideration is given to all the applications received based on the parameters decided under each category. No further queries will be entertained by the Awards Secretariat or the Jury</t>
  </si>
  <si>
    <t xml:space="preserve">4.The organizer and the sponsor will not assume any liability for loss or damage of any kind by use of the information provided herein </t>
  </si>
  <si>
    <t>5.In case of dispute Delhi to be the area of jurisdiction</t>
  </si>
  <si>
    <t>D</t>
  </si>
  <si>
    <t>Submissions:</t>
  </si>
  <si>
    <t>Please note: Hard copies of Nomination forms, or in any other format shall not be accepted</t>
  </si>
  <si>
    <t>E</t>
  </si>
  <si>
    <t>Please direct queries to:</t>
  </si>
  <si>
    <t>Secretariat - Inclusive Finance India Awards</t>
  </si>
  <si>
    <t xml:space="preserve">Outreach </t>
  </si>
  <si>
    <t>Loan Portfolio</t>
  </si>
  <si>
    <t>Ratio</t>
  </si>
  <si>
    <t>All ratios to be in %; all ratios to be calculated only for on-B/s portfolio</t>
  </si>
  <si>
    <t>Name</t>
  </si>
  <si>
    <t>Designation</t>
  </si>
  <si>
    <t>Others</t>
  </si>
  <si>
    <t>Address, City, and State</t>
  </si>
  <si>
    <t>Mail ID</t>
  </si>
  <si>
    <t>Mobile number</t>
  </si>
  <si>
    <t>Name of the Entity</t>
  </si>
  <si>
    <t>2023-24</t>
  </si>
  <si>
    <t>No. of Loans</t>
  </si>
  <si>
    <t>Amt. in ₹</t>
  </si>
  <si>
    <t>Total</t>
  </si>
  <si>
    <t>Geography Segment Type</t>
  </si>
  <si>
    <t>Corporate Governance &amp; Management &gt;&gt;</t>
  </si>
  <si>
    <t>Sl. No.</t>
  </si>
  <si>
    <t>Name of the Board Member</t>
  </si>
  <si>
    <t>Vintage with the Entity (yrs.)</t>
  </si>
  <si>
    <t>Type of Directorship</t>
  </si>
  <si>
    <t>Gender</t>
  </si>
  <si>
    <t>Core Expertise</t>
  </si>
  <si>
    <t>Years of Overall Experience</t>
  </si>
  <si>
    <t>Name of the Committee</t>
  </si>
  <si>
    <t>Type of Committee (Board/ Management)</t>
  </si>
  <si>
    <t>Internal Audit</t>
  </si>
  <si>
    <t>Board</t>
  </si>
  <si>
    <t>Nomination &amp; Remuneration</t>
  </si>
  <si>
    <t>Risk Management</t>
  </si>
  <si>
    <t>Investment/ Fund Management/ ALM</t>
  </si>
  <si>
    <t>Grievance Redressal</t>
  </si>
  <si>
    <t>Internal Complaints/ POSH/ Vishakha</t>
  </si>
  <si>
    <t>Attrition Rate</t>
  </si>
  <si>
    <t>A.</t>
  </si>
  <si>
    <t>Office Unit Basis (posting basis)</t>
  </si>
  <si>
    <t>Head/ Corporate Office</t>
  </si>
  <si>
    <t>Zonal/Circle/Regional Office</t>
  </si>
  <si>
    <t>Branch Office</t>
  </si>
  <si>
    <t>B.</t>
  </si>
  <si>
    <t>Gender Basis</t>
  </si>
  <si>
    <t>Female</t>
  </si>
  <si>
    <t>Male</t>
  </si>
  <si>
    <t>ifiawards@accessdev.org, cc: satyan@accessdev.org</t>
  </si>
  <si>
    <t>Satyan Kumar</t>
  </si>
  <si>
    <t>ACCESS Development Services
22, Hauz Khas Village, New Delhi –  110016 Phone: +91 11 49050255 | +91 8477902287</t>
  </si>
  <si>
    <t>Gender Segment</t>
  </si>
  <si>
    <t>NPA</t>
  </si>
  <si>
    <t>Guidelines - Enterprise Lending Award for the Year</t>
  </si>
  <si>
    <t>Number of Branches</t>
  </si>
  <si>
    <t>Number of Districts</t>
  </si>
  <si>
    <t>Total/Gross Loan Portfolio Outstanding for Enterprise loans at a Glance</t>
  </si>
  <si>
    <t>The number of individuals who are actively employed by an entity.  This number includes contract employees or advisors who dedicate a substantial portion of their time to the entity, even if they are not on the entity's employees roster.</t>
  </si>
  <si>
    <t xml:space="preserve">The number of districts in which the entity is operational. </t>
  </si>
  <si>
    <t>The number of staffed points of service and administrative sites used to deliver or support the delivery of financial services to the clients.</t>
  </si>
  <si>
    <t>Total Assets</t>
  </si>
  <si>
    <t>Total assets is the sum of property, plant and equipment, investment property, goodwill, intangible assets other than goodwill, Other financial assets, loans and receivables, investment accounted for using equity method, biological assets, non-current assets classified as held for sale, inventories, current tax assets, deferred tax assets, trade and other receivables, and cash and cash equivalents.
Total asset = Cash and cash Equivalent+Net Loan Portfolio+Other assets+Net fixed Assets</t>
  </si>
  <si>
    <t>Outstanding Borrowings</t>
  </si>
  <si>
    <t>The principal balance for all funds received through a loan agreement.</t>
  </si>
  <si>
    <t>Total Equity</t>
  </si>
  <si>
    <t>Equity is the sum of issued capital, retaining earnings, share premium, treasury shares, other equity interest, other reserves, donated equity, equity attributable to owners of parent and non-controlling interests.</t>
  </si>
  <si>
    <t>Number of Loan Disbursed</t>
  </si>
  <si>
    <t>Total number of accounts disbursed by the entity during the period.</t>
  </si>
  <si>
    <t>Loan Amount Disbursed</t>
  </si>
  <si>
    <t>Total amount of loan disbursed by the entity for the period</t>
  </si>
  <si>
    <t>Write-Off</t>
  </si>
  <si>
    <t>It means the reduction of the original value of an asset; the asset does not have any future value. A bad loan is usually written-off when the chances of recovering the due amount are very less.</t>
  </si>
  <si>
    <t>Return on Equity (RoE)</t>
  </si>
  <si>
    <t xml:space="preserve">Profit After Tax (PAT) during the quarter/Average Equity                                      </t>
  </si>
  <si>
    <t>Return on Assets (RoA)</t>
  </si>
  <si>
    <t xml:space="preserve">Profit After Tax (PAT) during the quarter/Average Assets </t>
  </si>
  <si>
    <t>Total Assets = Cash &amp; Cash Equivalent + Net Loan Portfolio + Other Assets + Net Fixed Assets</t>
  </si>
  <si>
    <t>Net Assets</t>
  </si>
  <si>
    <t>Total Assets less cash &amp; bank balances, and money market instruments.</t>
  </si>
  <si>
    <t>Average Operating Cost</t>
  </si>
  <si>
    <t>(Personnel Cost including incentive + Travel Cost + Admin Cost + Group Dev. Cost/Trainning Cost + Depreciation)/Average Portfolio Outstanding.</t>
  </si>
  <si>
    <t>Average Cost of Funds/Cost of Borrowings</t>
  </si>
  <si>
    <t>Total expenses on funding liabilities/Average Outstanding borrowings.    
Components which will be considered for the purpose of arriving at the cost of funds:
i. Expenses incurred towards interest payments
ii. Processing fee including service tax (amortized monthly)
iii. Stamp duty charges (amortized monthly)
iv. DD charges (amortized monthly)
v. Less interest accrued on security deposit</t>
  </si>
  <si>
    <t>Managing Director/Chief Executive Officer</t>
  </si>
  <si>
    <t>Chief Financial Officer</t>
  </si>
  <si>
    <t>Number of loan/Sales officers</t>
  </si>
  <si>
    <t>The number of employees whose main activity is to manage a portion of the Gross Loan Portfolio.  A loan/Sales officer is directly responsible for arranging and monitoring client loans.</t>
  </si>
  <si>
    <t>A loan is typically classified as a nonperforming asset (NPA) when loan payments haven't been made for 90 days.</t>
  </si>
  <si>
    <t>A substandard asset is one that's classified as an NPA for less than 12 months.</t>
  </si>
  <si>
    <t>Loss assets are loans with losses identified by the bank, auditor, or inspector that need to be fully written off.</t>
  </si>
  <si>
    <t xml:space="preserve">A new borrower means a borrower who has been considered for a loan first time from your organization. </t>
  </si>
  <si>
    <t>6.If the data or parameter is not applicable or relevant to your organization, please enter "N/A".</t>
  </si>
  <si>
    <t>Substandard Loans</t>
  </si>
  <si>
    <t>Doubtful Loans</t>
  </si>
  <si>
    <t>Loss Assets</t>
  </si>
  <si>
    <t>New Borrower</t>
  </si>
  <si>
    <t>Number of Employees</t>
  </si>
  <si>
    <t>Aggregate Loan Provisions</t>
  </si>
  <si>
    <t>Complete nomination Form</t>
  </si>
  <si>
    <t>Other important documents also need to be enclosed as per the requirement.</t>
  </si>
  <si>
    <t>Legal entity ( Company, NBFC, NBFC-MFI, SFB, Bank)</t>
  </si>
  <si>
    <t>A doubtful asset is an asset that has been nonperforming for more than 12 months.</t>
  </si>
  <si>
    <t>SPOC person</t>
  </si>
  <si>
    <t>GENERAL DETAILS</t>
  </si>
  <si>
    <t>2024-25</t>
  </si>
  <si>
    <t>As on Mar 31, 2025</t>
  </si>
  <si>
    <t>S.No.</t>
  </si>
  <si>
    <t xml:space="preserve">Year of registration </t>
  </si>
  <si>
    <t>Year of initiation of lending activities</t>
  </si>
  <si>
    <t>Lending location (Urban , Rural , Combination)</t>
  </si>
  <si>
    <t>Number of districts company has portfolio of enterprise lending</t>
  </si>
  <si>
    <t>Number of states company has portfolio of enterprise lending</t>
  </si>
  <si>
    <t xml:space="preserve">Number of loan officers </t>
  </si>
  <si>
    <r>
      <t xml:space="preserve">Number of active clients with loan outstanding </t>
    </r>
    <r>
      <rPr>
        <b/>
        <sz val="10"/>
        <color rgb="FF000000"/>
        <rFont val="Cambria"/>
        <family val="1"/>
      </rPr>
      <t>(actual nos.)</t>
    </r>
  </si>
  <si>
    <r>
      <t xml:space="preserve">Of which number of clients with loans outstanding in the enterprise loan segment </t>
    </r>
    <r>
      <rPr>
        <b/>
        <sz val="10"/>
        <color rgb="FF000000"/>
        <rFont val="Cambria"/>
        <family val="1"/>
      </rPr>
      <t>(actual nos.)</t>
    </r>
  </si>
  <si>
    <t xml:space="preserve">Active clients growth rate </t>
  </si>
  <si>
    <t xml:space="preserve">GLP growth rate </t>
  </si>
  <si>
    <t>Return on equity (ROE) (profit after taxes/ avg. Equity)</t>
  </si>
  <si>
    <r>
      <t>FINANCIAL &amp; OPERATIONAL DETAILS - Mention the data pertaining to the financial year ending March 31</t>
    </r>
    <r>
      <rPr>
        <b/>
        <vertAlign val="superscript"/>
        <sz val="10"/>
        <rFont val="Cambria"/>
        <family val="1"/>
      </rPr>
      <t>st</t>
    </r>
  </si>
  <si>
    <t>The completed nomination forms as an excel file attachment only, and supporting documents must be sent from email id of organization’s MD/CEO/COO/CFO/Designated Person with complete email signature to:</t>
  </si>
  <si>
    <t>Semi-urban Branches</t>
  </si>
  <si>
    <t>Urban Branches</t>
  </si>
  <si>
    <t>Rural Branches</t>
  </si>
  <si>
    <t>Product Segment</t>
  </si>
  <si>
    <t>Name of the Product</t>
  </si>
  <si>
    <t xml:space="preserve"> Rate of Interest (%)</t>
  </si>
  <si>
    <t>Tenure 
(In Months)</t>
  </si>
  <si>
    <t>Average TAT of Loan Disbursement (No. of Days)</t>
  </si>
  <si>
    <t>Target Customers</t>
  </si>
  <si>
    <t>Product 1</t>
  </si>
  <si>
    <t>Product 2</t>
  </si>
  <si>
    <t>Product 3</t>
  </si>
  <si>
    <t>Product 4</t>
  </si>
  <si>
    <r>
      <t xml:space="preserve">On-balance sheet portfolio  </t>
    </r>
    <r>
      <rPr>
        <b/>
        <sz val="10"/>
        <color rgb="FF000000"/>
        <rFont val="Cambria"/>
        <family val="1"/>
      </rPr>
      <t>(in ₹) (actual amount)</t>
    </r>
  </si>
  <si>
    <r>
      <t xml:space="preserve">Of which gross loan portfolio outstanding for enterprise loans </t>
    </r>
    <r>
      <rPr>
        <b/>
        <sz val="10"/>
        <color rgb="FF000000"/>
        <rFont val="Cambria"/>
        <family val="1"/>
      </rPr>
      <t xml:space="preserve"> (in ₹) (actual amount)</t>
    </r>
  </si>
  <si>
    <t>Gross loan portfolio outstanding (including off-b/s)</t>
  </si>
  <si>
    <r>
      <t>Off balance sheet portfolio/managed portfolio</t>
    </r>
    <r>
      <rPr>
        <b/>
        <sz val="10"/>
        <color rgb="FF000000"/>
        <rFont val="Cambria"/>
        <family val="1"/>
      </rPr>
      <t xml:space="preserve"> (in ₹) (actual amount)</t>
    </r>
  </si>
  <si>
    <r>
      <t xml:space="preserve">New borrowers </t>
    </r>
    <r>
      <rPr>
        <b/>
        <sz val="10"/>
        <color rgb="FF000000"/>
        <rFont val="Cambria"/>
        <family val="1"/>
      </rPr>
      <t>(Actual Nos of borrowers who are new to credit, NTC)</t>
    </r>
  </si>
  <si>
    <t>Number of branch offices company has portfolio of enterprise lending</t>
  </si>
  <si>
    <t>Any other charges (Processing Fees/insurance/Etc. )</t>
  </si>
  <si>
    <t>Date since Director at the Entity (mm/dd/yy)</t>
  </si>
  <si>
    <t>All ratios to be in %; all ratios to be calculated for entire Enterprise lending loans portfolio</t>
  </si>
  <si>
    <t>1.All the information provided in the nomination form will be used solely for evaluating applicant institutions according to the parameters decided by the Awards Secretariat; confidentiality will be maintained.</t>
  </si>
  <si>
    <t>Number of SARFAESI cases invoked</t>
  </si>
  <si>
    <t>2025-26</t>
  </si>
  <si>
    <t>7. The authenticity, accuracy and ownership of all information, data and supporting documents submitted for this award application are the sole responsibility of the submitting entity.</t>
  </si>
  <si>
    <t>Employee Base as on Mar 31, 2026</t>
  </si>
  <si>
    <t>New Joiners During FY26</t>
  </si>
  <si>
    <t>Exit Employees During FY26</t>
  </si>
  <si>
    <t>As on Mar 31, 2026</t>
  </si>
  <si>
    <t>Board of Directors as on March 31, 2026</t>
  </si>
  <si>
    <t>Committees as on March 31, 2026</t>
  </si>
  <si>
    <t>No. of Meetings Held in the Last Financial Year</t>
  </si>
  <si>
    <t>Rural Enterprises</t>
  </si>
  <si>
    <t>Women Enterprises</t>
  </si>
  <si>
    <t>MSME Enterprises (Udyam Registered)</t>
  </si>
  <si>
    <t>Gross NPA (Percentage%)</t>
  </si>
  <si>
    <t>Net NPA (Percentage%)</t>
  </si>
  <si>
    <t>Portfolio under any BC/co-lending/partnerships tie up</t>
  </si>
  <si>
    <t>Portfolio through DSA/channels/NGOs/etc.</t>
  </si>
  <si>
    <t>MANDATORY DOCUMENTS</t>
  </si>
  <si>
    <r>
      <t xml:space="preserve">As per the </t>
    </r>
    <r>
      <rPr>
        <sz val="10"/>
        <rFont val="Cambria"/>
        <family val="1"/>
      </rPr>
      <t>Prevaling Regulatory</t>
    </r>
    <r>
      <rPr>
        <sz val="10"/>
        <color theme="1"/>
        <rFont val="Cambria"/>
        <family val="1"/>
      </rPr>
      <t xml:space="preserve"> Guidelines, provisions are to be maintained by the entities.</t>
    </r>
  </si>
  <si>
    <t>No. of Loans Outstanding as on Mar 31, 2026
(in Actuals)</t>
  </si>
  <si>
    <t>Amount of Portfolio Outstanding as on Mar 31, 20256
(in ₹ Actuals)</t>
  </si>
  <si>
    <t>No. of Loans Disbursed during the FY26</t>
  </si>
  <si>
    <t>Amount of Loan Disbursed during FY26
(in ₹ Actuals)</t>
  </si>
  <si>
    <t>Ticket Size Range (Min to Max) in 
(Actual Amt. in ₹)</t>
  </si>
  <si>
    <t>Key Investors (Name your key investors holding more than 4.95%)</t>
  </si>
  <si>
    <t>Shareholding % to Total as on Mar 31, 2026</t>
  </si>
  <si>
    <t>Equity Raised during FY26
 (Amt. in ₹ Cr)</t>
  </si>
  <si>
    <t>What innovative products, processes, or technologies have you introduced to serve micro and small enterprises effectively? (what differentitates your lending method in terms of technology, underwriting and responsible lending)</t>
  </si>
  <si>
    <t>Describe how your enterprise lending strategy supports underserved or marginalized communities. What key financing gap are you addressing, and your role in contributing to the economic growth of the nation</t>
  </si>
  <si>
    <t>Date of Joining the Entity (mm/dd/yy)</t>
  </si>
  <si>
    <t>Vintage with the Entity (in years)</t>
  </si>
  <si>
    <t>Highest Qualification(s)</t>
  </si>
  <si>
    <t>Audited Financial Statements for FY 2023-24, FY 2024-25, and FY 2025-26 (if available)</t>
  </si>
  <si>
    <t>Rating &amp; Grading – Mandatory Documents Required</t>
  </si>
  <si>
    <t>Attached (Y/N)</t>
  </si>
  <si>
    <t>Rating Report</t>
  </si>
  <si>
    <t>Rating Rationale Report</t>
  </si>
  <si>
    <t>Rating agencies may include: ICRA, CARE, Acuite, CRISIL, M-CRIL, IRR, or any other accredited agency.</t>
  </si>
  <si>
    <t>Any other social rating report</t>
  </si>
  <si>
    <t>Key Lenders</t>
  </si>
  <si>
    <t>Category</t>
  </si>
  <si>
    <t>Number of lenders</t>
  </si>
  <si>
    <t>Disbursements during FY 26 (in ₹ Actuals)</t>
  </si>
  <si>
    <t>PSU Banks</t>
  </si>
  <si>
    <t>Private Banks</t>
  </si>
  <si>
    <t>NBFCs</t>
  </si>
  <si>
    <t>Other institutions</t>
  </si>
  <si>
    <t>Board Meeting Conducted during FY26</t>
  </si>
  <si>
    <t>Target Segment:</t>
  </si>
  <si>
    <t>Latest three Rating &amp; Grading reports along with rationale report for rating. Any other social rating reports, if available</t>
  </si>
  <si>
    <t>Grading Report</t>
  </si>
  <si>
    <t>In case of any rating downgrade happened in the last three financial years, please provide the details along with reason or explanation for the downgrade</t>
  </si>
  <si>
    <t>Secured/ Unsecured</t>
  </si>
  <si>
    <t>No of Board Meetings conducted in the financial year 2025-26</t>
  </si>
  <si>
    <t>Frequency of Board Meetings</t>
  </si>
  <si>
    <t>Average attendance % during the last financial year</t>
  </si>
  <si>
    <t>Small Finance Banks (SFBs)</t>
  </si>
  <si>
    <t>Development Financial Institutions (NABARD, SIDBI etc.)</t>
  </si>
  <si>
    <t>Direct Assignment (Not to be counted here if already included above)</t>
  </si>
  <si>
    <t>Pass Through Certificate (Not to be counted here if already included above)</t>
  </si>
  <si>
    <t>Capital Adequacy Ratio (CRAR)</t>
  </si>
  <si>
    <t>As per the Prevaling Regulatory Guidelines</t>
  </si>
  <si>
    <t>Qualitative Information (maximum 300 words)</t>
  </si>
  <si>
    <t>Any Legal entity (Section 8 company, Society, Trust, NBFC, NBFC-MFI, SFB, Bank, MSME)</t>
  </si>
  <si>
    <t>Minimum two completed years of financial operations</t>
  </si>
  <si>
    <t>Maximum Enterprise Loan ticket size is not more than INR 20 lakhs.</t>
  </si>
  <si>
    <t>Minimum of 10% of active loan portfolio must be enterprise-focused.</t>
  </si>
  <si>
    <t>Audit and Regulatory Observations, if any</t>
  </si>
  <si>
    <t>Semi Urban/ Urban Enterprises</t>
  </si>
  <si>
    <t>Target Segment Type</t>
  </si>
  <si>
    <t>Please outline the core acheivements, milestones, innovations and contributions made during FY 25-26 for which your organization merits to receive this award</t>
  </si>
  <si>
    <t>Share the key findings related to enterprise lending from the recently held impact assessments or customer satisfaction survey undertaken by your organization (Attach reports/ share weblinks of relevant reports)</t>
  </si>
  <si>
    <t>From where did you hear about us?</t>
  </si>
  <si>
    <t>Shareholding % to Total as on Mar 31, 2025</t>
  </si>
  <si>
    <t>Top/ Senior Management (Top 10) as on March 31, 2026</t>
  </si>
  <si>
    <t>Frequency of meetings held</t>
  </si>
  <si>
    <t>Management</t>
  </si>
  <si>
    <t>*Please add more rows incase there are more committees</t>
  </si>
  <si>
    <t>Attached audited FY 2025-26, FY 2024-25, and FY 2023-24 financial statements (YES/NO)
OR
Weblink of the audited financials
OR
Weblink of the annual report with audited financials</t>
  </si>
  <si>
    <t>Amount of Portfolio Outstanding as on Mar 31, 2026 (in ₹ Actuals)</t>
  </si>
  <si>
    <t>Any major audit observations by RBI /any other regulatory/statutory authority in the last 2 year? (Please explain with details)</t>
  </si>
  <si>
    <t>Any show cause notices or restrictive orders by RBI /any other regulatory/statutory authority in the last 2 year? (Please explain with details)</t>
  </si>
  <si>
    <t>Yield on portfolio (interest income/avg. of month end portfolios during the year)</t>
  </si>
  <si>
    <t>Cost of borrowings (interest and fee paid to lenders/avg. of month end borrowing outstandings)</t>
  </si>
  <si>
    <t>Return on asset (ROA) (profit after tax/avg. of month end portfolios during the year)</t>
  </si>
  <si>
    <t>Operating expense ratio (OER) (operational expenses/avg. of month end portfolios during the year)</t>
  </si>
  <si>
    <t>Credit cost ratio (loan loss provision/average monthly gross loan portfolio)</t>
  </si>
  <si>
    <t>Provisioning coverage ratio (Total loan loss provisions / Gross Non-Performing Assets)</t>
  </si>
  <si>
    <t>Financial expense ratio (Interest and fee paid to lenders/Avg. of month end portfolios during the year)</t>
  </si>
  <si>
    <t>Capital Adequacy Ratio (CAR) (Tier 1 Capital / Risk-Weighted Assets (RWA))</t>
  </si>
  <si>
    <t>Effective interest rate on WASH loans (EIR) (Interest and fee income on loan portfolio / Average gross loan portfolio)</t>
  </si>
  <si>
    <t>Operational self sufficiency (Total income/(Finacial expense + Operating expense + loan loss provision))(OSS)</t>
  </si>
  <si>
    <r>
      <t xml:space="preserve">% age of first time borrowers </t>
    </r>
    <r>
      <rPr>
        <b/>
        <sz val="10"/>
        <color rgb="FF000000"/>
        <rFont val="Cambria"/>
        <family val="1"/>
      </rPr>
      <t>(NTC)</t>
    </r>
    <r>
      <rPr>
        <sz val="10"/>
        <color rgb="FF000000"/>
        <rFont val="Cambria"/>
        <family val="1"/>
      </rPr>
      <t xml:space="preserve"> to overall client base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</si>
</sst>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 #,##0.0_ ;_ * \-#,##0.0_ ;_ * &quot;-&quot;??_ ;_ @_ "/>
    <numFmt numFmtId="165" formatCode="_ * #,##0_ ;_ * \-#,##0_ ;_ * &quot;-&quot;??_ ;_ @_ "/>
    <numFmt numFmtId="166" formatCode="0.0%"/>
    <numFmt numFmtId="167" formatCode="_(* #,##0.00_);_(* \(#,##0.00\);_(* \-??_);_(@_)"/>
  </numFmts>
  <fonts count="4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sz val="11"/>
      <color theme="1"/>
      <name val="Calibri"/>
      <family val="2"/>
      <scheme val="minor"/>
    </font>
    <font>
      <b/>
      <sz val="9"/>
      <color indexed="81"/>
      <name val="Tahoma"/>
      <family val="2"/>
    </font>
    <font>
      <sz val="9"/>
      <color indexed="81"/>
      <name val="Tahoma"/>
      <family val="2"/>
    </font>
    <font>
      <sz val="11"/>
      <color rgb="FF000000"/>
      <name val="Arial"/>
      <family val="2"/>
    </font>
    <font>
      <b/>
      <sz val="10"/>
      <name val="Cambria"/>
      <family val="1"/>
    </font>
    <font>
      <sz val="10"/>
      <name val="Cambria"/>
      <family val="1"/>
    </font>
    <font>
      <sz val="10"/>
      <color theme="1"/>
      <name val="Cambria"/>
      <family val="1"/>
    </font>
    <font>
      <b/>
      <sz val="10"/>
      <color theme="1"/>
      <name val="Cambria"/>
      <family val="1"/>
    </font>
    <font>
      <b/>
      <sz val="10"/>
      <color rgb="FF404040"/>
      <name val="Cambria"/>
      <family val="1"/>
    </font>
    <font>
      <b/>
      <sz val="10"/>
      <color rgb="FF000000"/>
      <name val="Cambria"/>
      <family val="1"/>
    </font>
    <font>
      <b/>
      <i/>
      <sz val="10"/>
      <color rgb="FF000000"/>
      <name val="Cambria"/>
      <family val="1"/>
    </font>
    <font>
      <sz val="10"/>
      <color rgb="FF000000"/>
      <name val="Cambria"/>
      <family val="1"/>
    </font>
    <font>
      <i/>
      <sz val="10"/>
      <color theme="1"/>
      <name val="Cambria"/>
      <family val="1"/>
    </font>
    <font>
      <sz val="10"/>
      <color rgb="FFC00000"/>
      <name val="Cambria"/>
      <family val="1"/>
    </font>
    <font>
      <b/>
      <u/>
      <sz val="10"/>
      <color theme="1"/>
      <name val="Cambria"/>
      <family val="1"/>
    </font>
    <font>
      <sz val="10"/>
      <color rgb="FF212529"/>
      <name val="Cambria"/>
      <family val="1"/>
    </font>
    <font>
      <u/>
      <sz val="10"/>
      <color rgb="FF0000FF"/>
      <name val="Cambria"/>
      <family val="1"/>
    </font>
    <font>
      <b/>
      <u/>
      <sz val="10"/>
      <name val="Cambria"/>
      <family val="1"/>
    </font>
    <font>
      <sz val="10"/>
      <color theme="0"/>
      <name val="Cambria"/>
      <family val="1"/>
    </font>
    <font>
      <b/>
      <sz val="10"/>
      <color theme="0"/>
      <name val="Cambria"/>
      <family val="1"/>
    </font>
    <font>
      <b/>
      <sz val="11"/>
      <color theme="0"/>
      <name val="Cambria"/>
      <family val="1"/>
    </font>
    <font>
      <b/>
      <vertAlign val="superscript"/>
      <sz val="10"/>
      <name val="Cambria"/>
      <family val="1"/>
    </font>
    <font>
      <sz val="10"/>
      <color theme="1"/>
      <name val="Calibri"/>
      <family val="2"/>
    </font>
    <font>
      <i/>
      <sz val="10"/>
      <name val="Cambria"/>
      <family val="1"/>
    </font>
    <font>
      <sz val="10"/>
      <color theme="1"/>
      <name val="Cambria"/>
      <family val="1"/>
      <charset val="1"/>
    </font>
    <font>
      <sz val="10"/>
      <color rgb="FF000000"/>
      <name val="Cambria"/>
      <family val="1"/>
      <charset val="1"/>
    </font>
    <font>
      <b/>
      <sz val="10"/>
      <color rgb="FFFFFFFF"/>
      <name val="Cambria"/>
      <family val="1"/>
      <charset val="1"/>
    </font>
    <font>
      <b/>
      <sz val="10"/>
      <name val="Cambria"/>
      <family val="1"/>
      <charset val="1"/>
    </font>
    <font>
      <b/>
      <sz val="10"/>
      <color rgb="FFFFFFFF"/>
      <name val="Cambria"/>
      <family val="1"/>
    </font>
    <font>
      <sz val="12"/>
      <color rgb="FF000000"/>
      <name val="Aptos"/>
      <family val="2"/>
    </font>
    <font>
      <b/>
      <sz val="10"/>
      <color rgb="FF000000"/>
      <name val="Cambria"/>
      <family val="1"/>
      <charset val="1"/>
    </font>
    <font>
      <sz val="10"/>
      <name val="Cambria"/>
      <family val="1"/>
      <charset val="1"/>
    </font>
    <font>
      <sz val="10"/>
      <color rgb="FFFFFF99"/>
      <name val="Cambria"/>
      <family val="1"/>
      <charset val="1"/>
    </font>
    <font>
      <sz val="11"/>
      <color theme="1"/>
      <name val="Calibri"/>
      <family val="2"/>
      <scheme val="minor"/>
    </font>
    <font>
      <sz val="11"/>
      <color theme="1"/>
      <name val="Calibri"/>
      <family val="2"/>
      <charset val="1"/>
    </font>
    <font>
      <sz val="11"/>
      <color rgb="FF000000"/>
      <name val="Arial"/>
      <family val="2"/>
      <charset val="1"/>
    </font>
    <font>
      <u/>
      <sz val="11"/>
      <color theme="10"/>
      <name val="Calibri"/>
      <family val="2"/>
    </font>
  </fonts>
  <fills count="25">
    <fill>
      <patternFill patternType="none"/>
    </fill>
    <fill>
      <patternFill patternType="gray125"/>
    </fill>
    <fill>
      <patternFill patternType="solid">
        <fgColor rgb="FFC2D69B"/>
        <bgColor rgb="FFC2D69B"/>
      </patternFill>
    </fill>
    <fill>
      <patternFill patternType="solid">
        <fgColor theme="0"/>
        <bgColor rgb="FFFFFF00"/>
      </patternFill>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
      <patternFill patternType="solid">
        <fgColor theme="4" tint="0.79998168889431442"/>
        <bgColor theme="4" tint="0.79998168889431442"/>
      </patternFill>
    </fill>
    <fill>
      <patternFill patternType="solid">
        <fgColor theme="4" tint="0.79992065187536243"/>
        <bgColor theme="4" tint="0.79992065187536243"/>
      </patternFill>
    </fill>
    <fill>
      <patternFill patternType="solid">
        <fgColor theme="5" tint="0.39997558519241921"/>
        <bgColor indexed="64"/>
      </patternFill>
    </fill>
    <fill>
      <patternFill patternType="solid">
        <fgColor rgb="FFFFFFB7"/>
        <bgColor indexed="64"/>
      </patternFill>
    </fill>
    <fill>
      <patternFill patternType="solid">
        <fgColor theme="5" tint="0.39997558519241921"/>
        <bgColor rgb="FFFFFF00"/>
      </patternFill>
    </fill>
    <fill>
      <patternFill patternType="solid">
        <fgColor rgb="FFFBF3F3"/>
        <bgColor indexed="64"/>
      </patternFill>
    </fill>
    <fill>
      <patternFill patternType="solid">
        <fgColor theme="4" tint="-0.499984740745262"/>
        <bgColor indexed="64"/>
      </patternFill>
    </fill>
    <fill>
      <patternFill patternType="solid">
        <fgColor theme="6" tint="0.39997558519241921"/>
        <bgColor indexed="64"/>
      </patternFill>
    </fill>
    <fill>
      <patternFill patternType="solid">
        <fgColor rgb="FFFFFF99"/>
        <bgColor indexed="64"/>
      </patternFill>
    </fill>
    <fill>
      <patternFill patternType="solid">
        <fgColor rgb="FF244062"/>
        <bgColor rgb="FF404040"/>
      </patternFill>
    </fill>
    <fill>
      <patternFill patternType="solid">
        <fgColor rgb="FFFBF3F3"/>
        <bgColor rgb="FFFFFFFF"/>
      </patternFill>
    </fill>
    <fill>
      <patternFill patternType="solid">
        <fgColor rgb="FF244062"/>
        <bgColor rgb="FF000000"/>
      </patternFill>
    </fill>
    <fill>
      <patternFill patternType="solid">
        <fgColor rgb="FFFFFFB7"/>
        <bgColor rgb="FFFFFFC1"/>
      </patternFill>
    </fill>
    <fill>
      <patternFill patternType="solid">
        <fgColor rgb="FFFFFFFF"/>
        <bgColor rgb="FF000000"/>
      </patternFill>
    </fill>
    <fill>
      <patternFill patternType="solid">
        <fgColor rgb="FFE6B8B7"/>
        <bgColor rgb="FFFF99CC"/>
      </patternFill>
    </fill>
    <fill>
      <patternFill patternType="solid">
        <fgColor theme="5" tint="0.79998168889431442"/>
        <bgColor indexed="64"/>
      </patternFill>
    </fill>
    <fill>
      <patternFill patternType="solid">
        <fgColor theme="4" tint="0.79998168889431442"/>
        <bgColor indexed="64"/>
      </patternFill>
    </fill>
    <fill>
      <patternFill patternType="solid">
        <fgColor theme="5" tint="0.59999389629810485"/>
        <bgColor indexed="64"/>
      </patternFill>
    </fill>
  </fills>
  <borders count="6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top/>
      <bottom style="thin">
        <color auto="1"/>
      </bottom>
      <diagonal/>
    </border>
    <border>
      <left style="thin">
        <color indexed="64"/>
      </left>
      <right style="thin">
        <color indexed="64"/>
      </right>
      <top style="thin">
        <color indexed="64"/>
      </top>
      <bottom style="double">
        <color indexed="64"/>
      </bottom>
      <diagonal/>
    </border>
    <border>
      <left/>
      <right style="medium">
        <color indexed="64"/>
      </right>
      <top style="medium">
        <color indexed="64"/>
      </top>
      <bottom/>
      <diagonal/>
    </border>
    <border>
      <left style="medium">
        <color auto="1"/>
      </left>
      <right/>
      <top style="medium">
        <color auto="1"/>
      </top>
      <bottom/>
      <diagonal/>
    </border>
    <border>
      <left style="medium">
        <color auto="1"/>
      </left>
      <right/>
      <top style="medium">
        <color auto="1"/>
      </top>
      <bottom style="medium">
        <color auto="1"/>
      </bottom>
      <diagonal/>
    </border>
    <border>
      <left/>
      <right/>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style="thin">
        <color theme="0" tint="-0.499984740745262"/>
      </right>
      <top/>
      <bottom/>
      <diagonal/>
    </border>
    <border>
      <left style="thin">
        <color theme="0" tint="-0.499984740745262"/>
      </left>
      <right style="thin">
        <color theme="0" tint="-0.499984740745262"/>
      </right>
      <top/>
      <bottom/>
      <diagonal/>
    </border>
    <border>
      <left/>
      <right style="thin">
        <color auto="1"/>
      </right>
      <top/>
      <bottom style="thin">
        <color indexed="64"/>
      </bottom>
      <diagonal/>
    </border>
    <border>
      <left style="thin">
        <color theme="4"/>
      </left>
      <right style="thin">
        <color theme="4"/>
      </right>
      <top style="thin">
        <color theme="4"/>
      </top>
      <bottom style="thin">
        <color theme="4"/>
      </bottom>
      <diagonal/>
    </border>
    <border>
      <left/>
      <right/>
      <top style="medium">
        <color indexed="64"/>
      </top>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double">
        <color indexed="64"/>
      </top>
      <bottom/>
      <diagonal/>
    </border>
    <border>
      <left/>
      <right/>
      <top style="medium">
        <color auto="1"/>
      </top>
      <bottom style="medium">
        <color auto="1"/>
      </bottom>
      <diagonal/>
    </border>
    <border>
      <left/>
      <right/>
      <top style="thin">
        <color indexed="64"/>
      </top>
      <bottom/>
      <diagonal/>
    </border>
    <border>
      <left/>
      <right style="thin">
        <color indexed="64"/>
      </right>
      <top style="thin">
        <color indexed="64"/>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medium">
        <color auto="1"/>
      </left>
      <right style="thin">
        <color auto="1"/>
      </right>
      <top/>
      <bottom/>
      <diagonal/>
    </border>
    <border>
      <left style="thin">
        <color auto="1"/>
      </left>
      <right style="medium">
        <color auto="1"/>
      </right>
      <top/>
      <bottom style="thin">
        <color auto="1"/>
      </bottom>
      <diagonal/>
    </border>
    <border>
      <left style="thin">
        <color indexed="64"/>
      </left>
      <right/>
      <top/>
      <bottom style="thin">
        <color indexed="64"/>
      </bottom>
      <diagonal/>
    </border>
    <border>
      <left style="thin">
        <color theme="4"/>
      </left>
      <right style="thin">
        <color theme="4"/>
      </right>
      <top style="thin">
        <color theme="4"/>
      </top>
      <bottom/>
      <diagonal/>
    </border>
    <border>
      <left/>
      <right style="thin">
        <color auto="1"/>
      </right>
      <top/>
      <bottom style="double">
        <color indexed="64"/>
      </bottom>
      <diagonal/>
    </border>
    <border>
      <left/>
      <right/>
      <top/>
      <bottom style="double">
        <color indexed="64"/>
      </bottom>
      <diagonal/>
    </border>
  </borders>
  <cellStyleXfs count="24">
    <xf numFmtId="0" fontId="0" fillId="0" borderId="0"/>
    <xf numFmtId="43" fontId="4" fillId="0" borderId="0" applyFont="0" applyFill="0" applyBorder="0" applyAlignment="0" applyProtection="0"/>
    <xf numFmtId="9" fontId="4" fillId="0" borderId="0" applyFont="0" applyFill="0" applyBorder="0" applyAlignment="0" applyProtection="0"/>
    <xf numFmtId="0" fontId="3" fillId="0" borderId="10"/>
    <xf numFmtId="0" fontId="7" fillId="0" borderId="10"/>
    <xf numFmtId="43" fontId="2" fillId="0" borderId="10" applyFont="0" applyFill="0" applyBorder="0" applyAlignment="0" applyProtection="0"/>
    <xf numFmtId="9" fontId="2" fillId="0" borderId="10" applyFont="0" applyFill="0" applyBorder="0" applyAlignment="0" applyProtection="0"/>
    <xf numFmtId="0" fontId="37" fillId="0" borderId="10"/>
    <xf numFmtId="167" fontId="38" fillId="0" borderId="10"/>
    <xf numFmtId="9" fontId="38" fillId="0" borderId="10"/>
    <xf numFmtId="167" fontId="38" fillId="0" borderId="10"/>
    <xf numFmtId="0" fontId="38" fillId="0" borderId="10"/>
    <xf numFmtId="0" fontId="38" fillId="0" borderId="10"/>
    <xf numFmtId="0" fontId="39" fillId="0" borderId="10"/>
    <xf numFmtId="9" fontId="38" fillId="0" borderId="10"/>
    <xf numFmtId="0" fontId="40" fillId="0" borderId="10" applyNumberFormat="0" applyFill="0" applyBorder="0" applyAlignment="0" applyProtection="0"/>
    <xf numFmtId="0" fontId="1" fillId="0" borderId="10"/>
    <xf numFmtId="43" fontId="1" fillId="0" borderId="10" applyFont="0" applyFill="0" applyBorder="0" applyAlignment="0" applyProtection="0"/>
    <xf numFmtId="9" fontId="1" fillId="0" borderId="10" applyFont="0" applyFill="0" applyBorder="0" applyAlignment="0" applyProtection="0"/>
    <xf numFmtId="0" fontId="3" fillId="0" borderId="10"/>
    <xf numFmtId="0" fontId="7" fillId="0" borderId="10"/>
    <xf numFmtId="43" fontId="1" fillId="0" borderId="10" applyFont="0" applyFill="0" applyBorder="0" applyAlignment="0" applyProtection="0"/>
    <xf numFmtId="0" fontId="1" fillId="0" borderId="10"/>
    <xf numFmtId="9" fontId="1" fillId="0" borderId="10" applyFont="0" applyFill="0" applyBorder="0" applyAlignment="0" applyProtection="0"/>
  </cellStyleXfs>
  <cellXfs count="292">
    <xf numFmtId="0" fontId="0" fillId="0" borderId="0" xfId="0"/>
    <xf numFmtId="0" fontId="8" fillId="9" borderId="14" xfId="0" applyFont="1" applyFill="1" applyBorder="1" applyAlignment="1">
      <alignment horizontal="center" vertical="center"/>
    </xf>
    <xf numFmtId="0" fontId="8" fillId="0" borderId="10" xfId="0" applyFont="1" applyBorder="1" applyAlignment="1">
      <alignment horizontal="center" vertical="center"/>
    </xf>
    <xf numFmtId="0" fontId="8" fillId="9" borderId="14" xfId="0" applyFont="1" applyFill="1" applyBorder="1" applyAlignment="1">
      <alignment vertical="center"/>
    </xf>
    <xf numFmtId="0" fontId="8" fillId="9" borderId="14" xfId="0" applyFont="1" applyFill="1" applyBorder="1"/>
    <xf numFmtId="0" fontId="9" fillId="0" borderId="14" xfId="0" applyFont="1" applyBorder="1" applyAlignment="1">
      <alignment horizontal="left" vertical="center"/>
    </xf>
    <xf numFmtId="0" fontId="9" fillId="10" borderId="14" xfId="0" applyFont="1" applyFill="1" applyBorder="1" applyAlignment="1">
      <alignment vertical="center"/>
    </xf>
    <xf numFmtId="0" fontId="9" fillId="10" borderId="14" xfId="0" applyFont="1" applyFill="1" applyBorder="1"/>
    <xf numFmtId="0" fontId="10" fillId="0" borderId="0" xfId="0" applyFont="1"/>
    <xf numFmtId="0" fontId="11" fillId="0" borderId="10" xfId="0" applyFont="1" applyBorder="1" applyAlignment="1">
      <alignment horizontal="center" vertical="center"/>
    </xf>
    <xf numFmtId="0" fontId="10" fillId="0" borderId="10" xfId="0" applyFont="1" applyBorder="1" applyAlignment="1">
      <alignment vertical="center"/>
    </xf>
    <xf numFmtId="0" fontId="10" fillId="0" borderId="10" xfId="0" applyFont="1" applyBorder="1"/>
    <xf numFmtId="0" fontId="10" fillId="0" borderId="14" xfId="0" applyFont="1" applyBorder="1" applyAlignment="1">
      <alignment vertical="center" wrapText="1"/>
    </xf>
    <xf numFmtId="0" fontId="10" fillId="0" borderId="0" xfId="0" applyFont="1" applyAlignment="1">
      <alignment wrapText="1"/>
    </xf>
    <xf numFmtId="0" fontId="9" fillId="0" borderId="10" xfId="0" applyFont="1" applyBorder="1" applyAlignment="1">
      <alignment wrapText="1"/>
    </xf>
    <xf numFmtId="0" fontId="10" fillId="0" borderId="14" xfId="0" applyFont="1" applyBorder="1" applyAlignment="1">
      <alignment vertical="center"/>
    </xf>
    <xf numFmtId="3" fontId="10" fillId="10" borderId="14" xfId="0" applyNumberFormat="1" applyFont="1" applyFill="1" applyBorder="1" applyAlignment="1" applyProtection="1">
      <alignment horizontal="center" vertical="top"/>
      <protection locked="0"/>
    </xf>
    <xf numFmtId="0" fontId="10" fillId="10" borderId="14" xfId="0" applyFont="1" applyFill="1" applyBorder="1"/>
    <xf numFmtId="0" fontId="10" fillId="0" borderId="14" xfId="0" applyFont="1" applyBorder="1" applyProtection="1">
      <protection locked="0"/>
    </xf>
    <xf numFmtId="0" fontId="10" fillId="0" borderId="0" xfId="0" applyFont="1" applyProtection="1">
      <protection locked="0"/>
    </xf>
    <xf numFmtId="0" fontId="10" fillId="0" borderId="0" xfId="0" applyFont="1" applyAlignment="1" applyProtection="1">
      <alignment horizontal="center"/>
      <protection locked="0"/>
    </xf>
    <xf numFmtId="0" fontId="19" fillId="6" borderId="14" xfId="0" applyFont="1" applyFill="1" applyBorder="1" applyAlignment="1" applyProtection="1">
      <alignment vertical="center" wrapText="1"/>
      <protection locked="0"/>
    </xf>
    <xf numFmtId="0" fontId="10" fillId="0" borderId="0" xfId="0" applyFont="1" applyAlignment="1">
      <alignment horizontal="right"/>
    </xf>
    <xf numFmtId="0" fontId="10" fillId="0" borderId="0" xfId="0" applyFont="1" applyAlignment="1">
      <alignment horizontal="center"/>
    </xf>
    <xf numFmtId="0" fontId="11" fillId="0" borderId="0" xfId="0" applyFont="1"/>
    <xf numFmtId="0" fontId="11" fillId="0" borderId="1" xfId="0" applyFont="1" applyBorder="1" applyAlignment="1">
      <alignment horizontal="right"/>
    </xf>
    <xf numFmtId="0" fontId="11" fillId="0" borderId="2" xfId="0" applyFont="1" applyBorder="1"/>
    <xf numFmtId="0" fontId="10" fillId="0" borderId="2" xfId="0" applyFont="1" applyBorder="1"/>
    <xf numFmtId="0" fontId="10" fillId="0" borderId="3" xfId="0" applyFont="1" applyBorder="1"/>
    <xf numFmtId="0" fontId="10" fillId="0" borderId="4" xfId="0" applyFont="1" applyBorder="1" applyAlignment="1">
      <alignment horizontal="center"/>
    </xf>
    <xf numFmtId="0" fontId="10" fillId="0" borderId="0" xfId="0" applyFont="1" applyAlignment="1">
      <alignment vertical="center"/>
    </xf>
    <xf numFmtId="0" fontId="9" fillId="0" borderId="10" xfId="0" applyFont="1" applyBorder="1"/>
    <xf numFmtId="0" fontId="10" fillId="0" borderId="24" xfId="0" applyFont="1" applyBorder="1"/>
    <xf numFmtId="0" fontId="10" fillId="0" borderId="6" xfId="0" applyFont="1" applyBorder="1" applyAlignment="1">
      <alignment horizontal="center"/>
    </xf>
    <xf numFmtId="0" fontId="10" fillId="0" borderId="7" xfId="0" applyFont="1" applyBorder="1" applyAlignment="1">
      <alignment horizontal="left" vertical="center"/>
    </xf>
    <xf numFmtId="0" fontId="10" fillId="0" borderId="27" xfId="0" applyFont="1" applyBorder="1" applyAlignment="1">
      <alignment horizontal="left" vertical="center"/>
    </xf>
    <xf numFmtId="0" fontId="10" fillId="0" borderId="42" xfId="0" applyFont="1" applyBorder="1"/>
    <xf numFmtId="0" fontId="11" fillId="0" borderId="0" xfId="0" applyFont="1" applyAlignment="1">
      <alignment horizontal="right"/>
    </xf>
    <xf numFmtId="0" fontId="10" fillId="0" borderId="4" xfId="0" applyFont="1" applyBorder="1" applyAlignment="1">
      <alignment horizontal="right"/>
    </xf>
    <xf numFmtId="0" fontId="10" fillId="0" borderId="5" xfId="0" applyFont="1" applyBorder="1"/>
    <xf numFmtId="0" fontId="10" fillId="0" borderId="6" xfId="0" applyFont="1" applyBorder="1" applyAlignment="1">
      <alignment horizontal="right"/>
    </xf>
    <xf numFmtId="0" fontId="10" fillId="0" borderId="7" xfId="0" applyFont="1" applyBorder="1"/>
    <xf numFmtId="0" fontId="10" fillId="0" borderId="8" xfId="0" applyFont="1" applyBorder="1"/>
    <xf numFmtId="0" fontId="11" fillId="0" borderId="4" xfId="0" applyFont="1" applyBorder="1" applyAlignment="1">
      <alignment horizontal="right"/>
    </xf>
    <xf numFmtId="0" fontId="11" fillId="0" borderId="6" xfId="0" applyFont="1" applyBorder="1" applyAlignment="1">
      <alignment horizontal="right"/>
    </xf>
    <xf numFmtId="0" fontId="20" fillId="0" borderId="0" xfId="0" applyFont="1"/>
    <xf numFmtId="0" fontId="11" fillId="0" borderId="12" xfId="0" applyFont="1" applyBorder="1" applyAlignment="1">
      <alignment horizontal="right"/>
    </xf>
    <xf numFmtId="0" fontId="11" fillId="0" borderId="2" xfId="0" applyFont="1" applyBorder="1" applyAlignment="1">
      <alignment vertical="top"/>
    </xf>
    <xf numFmtId="0" fontId="10" fillId="0" borderId="2" xfId="0" applyFont="1" applyBorder="1" applyAlignment="1">
      <alignment vertical="top"/>
    </xf>
    <xf numFmtId="0" fontId="10" fillId="0" borderId="3" xfId="0" applyFont="1" applyBorder="1" applyAlignment="1">
      <alignment vertical="top"/>
    </xf>
    <xf numFmtId="0" fontId="10" fillId="0" borderId="10" xfId="0" applyFont="1" applyBorder="1" applyProtection="1">
      <protection locked="0"/>
    </xf>
    <xf numFmtId="0" fontId="14" fillId="0" borderId="38" xfId="0" applyFont="1" applyBorder="1" applyAlignment="1" applyProtection="1">
      <alignment vertical="center" wrapText="1"/>
      <protection locked="0"/>
    </xf>
    <xf numFmtId="0" fontId="21" fillId="0" borderId="10" xfId="0" applyFont="1" applyBorder="1" applyAlignment="1" applyProtection="1">
      <alignment vertical="top"/>
      <protection locked="0"/>
    </xf>
    <xf numFmtId="165" fontId="8" fillId="5" borderId="14" xfId="1" applyNumberFormat="1" applyFont="1" applyFill="1" applyBorder="1" applyAlignment="1" applyProtection="1">
      <alignment horizontal="center" vertical="top"/>
    </xf>
    <xf numFmtId="0" fontId="9" fillId="0" borderId="14" xfId="0" applyFont="1" applyBorder="1" applyAlignment="1" applyProtection="1">
      <alignment horizontal="left" vertical="top" indent="2"/>
      <protection locked="0"/>
    </xf>
    <xf numFmtId="1" fontId="9" fillId="0" borderId="14" xfId="3" applyNumberFormat="1" applyFont="1" applyBorder="1" applyAlignment="1" applyProtection="1">
      <alignment horizontal="left" vertical="top" indent="2"/>
      <protection locked="0"/>
    </xf>
    <xf numFmtId="1" fontId="21" fillId="0" borderId="14" xfId="3" applyNumberFormat="1" applyFont="1" applyBorder="1" applyAlignment="1" applyProtection="1">
      <alignment horizontal="left" vertical="top"/>
      <protection locked="0"/>
    </xf>
    <xf numFmtId="1" fontId="9" fillId="0" borderId="14" xfId="3" applyNumberFormat="1" applyFont="1" applyBorder="1" applyAlignment="1" applyProtection="1">
      <alignment horizontal="left" vertical="top"/>
      <protection locked="0"/>
    </xf>
    <xf numFmtId="0" fontId="8" fillId="12" borderId="14" xfId="0" applyFont="1" applyFill="1" applyBorder="1" applyAlignment="1">
      <alignment horizontal="center" vertical="center" wrapText="1"/>
    </xf>
    <xf numFmtId="0" fontId="11" fillId="0" borderId="0" xfId="0" applyFont="1" applyAlignment="1" applyProtection="1">
      <alignment horizontal="left" vertical="center"/>
      <protection locked="0"/>
    </xf>
    <xf numFmtId="0" fontId="11" fillId="0" borderId="0" xfId="0" applyFont="1" applyProtection="1">
      <protection locked="0"/>
    </xf>
    <xf numFmtId="0" fontId="11" fillId="0" borderId="0" xfId="0" applyFont="1" applyAlignment="1" applyProtection="1">
      <alignment horizontal="center" vertical="top"/>
      <protection locked="0"/>
    </xf>
    <xf numFmtId="0" fontId="10" fillId="0" borderId="0" xfId="0" applyFont="1" applyAlignment="1" applyProtection="1">
      <alignment horizontal="center" vertical="top"/>
      <protection locked="0"/>
    </xf>
    <xf numFmtId="0" fontId="10" fillId="0" borderId="0" xfId="0" applyFont="1" applyAlignment="1" applyProtection="1">
      <alignment horizontal="center" vertical="center" wrapText="1"/>
      <protection locked="0"/>
    </xf>
    <xf numFmtId="0" fontId="10" fillId="0" borderId="25" xfId="0" applyFont="1" applyBorder="1" applyAlignment="1" applyProtection="1">
      <alignment horizontal="center" vertical="center" wrapText="1"/>
      <protection locked="0"/>
    </xf>
    <xf numFmtId="0" fontId="18" fillId="0" borderId="0" xfId="0" applyFont="1" applyProtection="1">
      <protection locked="0"/>
    </xf>
    <xf numFmtId="0" fontId="10" fillId="0" borderId="0" xfId="0" applyFont="1" applyAlignment="1" applyProtection="1">
      <alignment horizontal="right"/>
      <protection locked="0"/>
    </xf>
    <xf numFmtId="0" fontId="10" fillId="0" borderId="0" xfId="0" applyFont="1" applyAlignment="1" applyProtection="1">
      <alignment horizontal="left"/>
      <protection locked="0"/>
    </xf>
    <xf numFmtId="0" fontId="10" fillId="0" borderId="0" xfId="0" applyFont="1" applyAlignment="1" applyProtection="1">
      <alignment horizontal="center" vertical="top" wrapText="1"/>
      <protection locked="0"/>
    </xf>
    <xf numFmtId="43" fontId="10" fillId="0" borderId="0" xfId="1" applyFont="1" applyProtection="1">
      <protection locked="0"/>
    </xf>
    <xf numFmtId="3" fontId="9" fillId="10" borderId="17" xfId="0" applyNumberFormat="1" applyFont="1" applyFill="1" applyBorder="1" applyAlignment="1" applyProtection="1">
      <alignment horizontal="center" vertical="top"/>
      <protection locked="0"/>
    </xf>
    <xf numFmtId="0" fontId="9" fillId="10" borderId="40" xfId="0" applyFont="1" applyFill="1" applyBorder="1" applyAlignment="1" applyProtection="1">
      <alignment vertical="top"/>
      <protection locked="0"/>
    </xf>
    <xf numFmtId="0" fontId="9" fillId="10" borderId="41" xfId="0" applyFont="1" applyFill="1" applyBorder="1" applyAlignment="1" applyProtection="1">
      <alignment horizontal="right" vertical="top"/>
      <protection locked="0"/>
    </xf>
    <xf numFmtId="0" fontId="9" fillId="10" borderId="41" xfId="0" applyFont="1" applyFill="1" applyBorder="1" applyAlignment="1" applyProtection="1">
      <alignment vertical="top"/>
      <protection locked="0"/>
    </xf>
    <xf numFmtId="3" fontId="9" fillId="10" borderId="14" xfId="0" applyNumberFormat="1" applyFont="1" applyFill="1" applyBorder="1" applyAlignment="1" applyProtection="1">
      <alignment horizontal="center" vertical="top"/>
      <protection locked="0"/>
    </xf>
    <xf numFmtId="1" fontId="8" fillId="10" borderId="14" xfId="3" applyNumberFormat="1" applyFont="1" applyFill="1" applyBorder="1" applyAlignment="1" applyProtection="1">
      <alignment horizontal="right" vertical="top"/>
      <protection locked="0"/>
    </xf>
    <xf numFmtId="165" fontId="11" fillId="10" borderId="14" xfId="1" applyNumberFormat="1" applyFont="1" applyFill="1" applyBorder="1" applyAlignment="1" applyProtection="1">
      <alignment horizontal="left" vertical="center"/>
      <protection locked="0"/>
    </xf>
    <xf numFmtId="0" fontId="11" fillId="10" borderId="14" xfId="0" applyFont="1" applyFill="1" applyBorder="1" applyAlignment="1" applyProtection="1">
      <alignment horizontal="left" vertical="center"/>
      <protection locked="0"/>
    </xf>
    <xf numFmtId="0" fontId="10" fillId="7" borderId="43" xfId="0" applyFont="1" applyFill="1" applyBorder="1" applyAlignment="1">
      <alignment horizontal="left" vertical="center" wrapText="1"/>
    </xf>
    <xf numFmtId="0" fontId="10" fillId="0" borderId="43" xfId="0" applyFont="1" applyBorder="1" applyAlignment="1">
      <alignment horizontal="left" vertical="center" wrapText="1"/>
    </xf>
    <xf numFmtId="49" fontId="10" fillId="0" borderId="43" xfId="0" applyNumberFormat="1" applyFont="1" applyBorder="1" applyAlignment="1">
      <alignment horizontal="left" vertical="center" wrapText="1"/>
    </xf>
    <xf numFmtId="0" fontId="10" fillId="8" borderId="43" xfId="0" applyFont="1" applyFill="1" applyBorder="1" applyAlignment="1">
      <alignment horizontal="left" vertical="center" wrapText="1"/>
    </xf>
    <xf numFmtId="0" fontId="10" fillId="7" borderId="43" xfId="0" applyFont="1" applyFill="1" applyBorder="1"/>
    <xf numFmtId="0" fontId="10" fillId="0" borderId="43" xfId="0" applyFont="1" applyBorder="1"/>
    <xf numFmtId="0" fontId="10" fillId="0" borderId="43" xfId="0" applyFont="1" applyBorder="1" applyAlignment="1">
      <alignment vertical="center"/>
    </xf>
    <xf numFmtId="0" fontId="10" fillId="0" borderId="43" xfId="0" applyFont="1" applyBorder="1" applyAlignment="1">
      <alignment wrapText="1"/>
    </xf>
    <xf numFmtId="0" fontId="10" fillId="0" borderId="45" xfId="0" applyFont="1" applyBorder="1" applyAlignment="1" applyProtection="1">
      <alignment horizontal="center" vertical="center" wrapText="1"/>
      <protection locked="0"/>
    </xf>
    <xf numFmtId="0" fontId="10" fillId="0" borderId="46" xfId="0" applyFont="1" applyBorder="1" applyAlignment="1" applyProtection="1">
      <alignment horizontal="center" vertical="center" wrapText="1"/>
      <protection locked="0"/>
    </xf>
    <xf numFmtId="0" fontId="10" fillId="0" borderId="47" xfId="0" applyFont="1" applyBorder="1" applyAlignment="1" applyProtection="1">
      <alignment horizontal="center" vertical="top"/>
      <protection locked="0"/>
    </xf>
    <xf numFmtId="0" fontId="11" fillId="10" borderId="21" xfId="0" applyFont="1" applyFill="1" applyBorder="1" applyAlignment="1" applyProtection="1">
      <alignment horizontal="left" vertical="center"/>
      <protection locked="0"/>
    </xf>
    <xf numFmtId="0" fontId="10" fillId="0" borderId="20" xfId="0" applyFont="1" applyBorder="1" applyAlignment="1" applyProtection="1">
      <alignment horizontal="center" vertical="top"/>
      <protection locked="0"/>
    </xf>
    <xf numFmtId="0" fontId="10" fillId="0" borderId="37" xfId="0" applyFont="1" applyBorder="1" applyAlignment="1" applyProtection="1">
      <alignment horizontal="center" vertical="top"/>
      <protection locked="0"/>
    </xf>
    <xf numFmtId="0" fontId="11" fillId="10" borderId="22" xfId="0" applyFont="1" applyFill="1" applyBorder="1" applyAlignment="1" applyProtection="1">
      <alignment horizontal="left" vertical="center"/>
      <protection locked="0"/>
    </xf>
    <xf numFmtId="0" fontId="11" fillId="10" borderId="23" xfId="0" applyFont="1" applyFill="1" applyBorder="1" applyAlignment="1" applyProtection="1">
      <alignment horizontal="left" vertical="center"/>
      <protection locked="0"/>
    </xf>
    <xf numFmtId="0" fontId="9" fillId="0" borderId="14" xfId="0" applyFont="1" applyBorder="1" applyAlignment="1">
      <alignment horizontal="left" vertical="center" wrapText="1" indent="1"/>
    </xf>
    <xf numFmtId="0" fontId="11" fillId="9" borderId="14" xfId="0" applyFont="1" applyFill="1" applyBorder="1" applyProtection="1">
      <protection locked="0"/>
    </xf>
    <xf numFmtId="0" fontId="18" fillId="9" borderId="44" xfId="0" applyFont="1" applyFill="1" applyBorder="1" applyProtection="1">
      <protection locked="0"/>
    </xf>
    <xf numFmtId="0" fontId="11" fillId="9" borderId="44" xfId="0" applyFont="1" applyFill="1" applyBorder="1" applyProtection="1">
      <protection locked="0"/>
    </xf>
    <xf numFmtId="0" fontId="11" fillId="9" borderId="29" xfId="0" applyFont="1" applyFill="1" applyBorder="1" applyProtection="1">
      <protection locked="0"/>
    </xf>
    <xf numFmtId="0" fontId="10" fillId="9" borderId="44" xfId="0" applyFont="1" applyFill="1" applyBorder="1" applyProtection="1">
      <protection locked="0"/>
    </xf>
    <xf numFmtId="0" fontId="10" fillId="9" borderId="29" xfId="0" applyFont="1" applyFill="1" applyBorder="1" applyProtection="1">
      <protection locked="0"/>
    </xf>
    <xf numFmtId="0" fontId="23" fillId="13" borderId="0" xfId="0" applyFont="1" applyFill="1" applyAlignment="1" applyProtection="1">
      <alignment horizontal="left" vertical="center"/>
      <protection locked="0"/>
    </xf>
    <xf numFmtId="0" fontId="14" fillId="0" borderId="10" xfId="0" applyFont="1" applyBorder="1" applyAlignment="1">
      <alignment horizontal="center" vertical="center"/>
    </xf>
    <xf numFmtId="165" fontId="11" fillId="14" borderId="26" xfId="1" applyNumberFormat="1" applyFont="1" applyFill="1" applyBorder="1" applyProtection="1"/>
    <xf numFmtId="165" fontId="11" fillId="14" borderId="28" xfId="1" applyNumberFormat="1" applyFont="1" applyFill="1" applyBorder="1" applyProtection="1"/>
    <xf numFmtId="165" fontId="11" fillId="14" borderId="26" xfId="1" applyNumberFormat="1" applyFont="1" applyFill="1" applyBorder="1" applyAlignment="1" applyProtection="1">
      <alignment horizontal="center"/>
    </xf>
    <xf numFmtId="165" fontId="11" fillId="14" borderId="28" xfId="1" applyNumberFormat="1" applyFont="1" applyFill="1" applyBorder="1" applyAlignment="1" applyProtection="1">
      <alignment horizontal="center"/>
    </xf>
    <xf numFmtId="15" fontId="11" fillId="5" borderId="14" xfId="0" applyNumberFormat="1" applyFont="1" applyFill="1" applyBorder="1" applyAlignment="1" applyProtection="1">
      <alignment horizontal="center"/>
      <protection locked="0"/>
    </xf>
    <xf numFmtId="0" fontId="10" fillId="0" borderId="19" xfId="0" applyFont="1" applyBorder="1" applyAlignment="1">
      <alignment horizontal="center"/>
    </xf>
    <xf numFmtId="0" fontId="10" fillId="10" borderId="19" xfId="0" applyFont="1" applyFill="1" applyBorder="1"/>
    <xf numFmtId="0" fontId="10" fillId="0" borderId="14" xfId="0" applyFont="1" applyBorder="1" applyAlignment="1">
      <alignment horizontal="center"/>
    </xf>
    <xf numFmtId="15" fontId="11" fillId="5" borderId="14" xfId="0" applyNumberFormat="1" applyFont="1" applyFill="1" applyBorder="1" applyAlignment="1" applyProtection="1">
      <alignment horizontal="center" vertical="center" wrapText="1"/>
      <protection locked="0"/>
    </xf>
    <xf numFmtId="165" fontId="11" fillId="10" borderId="14" xfId="5" applyNumberFormat="1" applyFont="1" applyFill="1" applyBorder="1" applyAlignment="1" applyProtection="1">
      <alignment horizontal="left" vertical="center"/>
      <protection locked="0"/>
    </xf>
    <xf numFmtId="14" fontId="11" fillId="10" borderId="14" xfId="0" applyNumberFormat="1" applyFont="1" applyFill="1" applyBorder="1" applyAlignment="1" applyProtection="1">
      <alignment horizontal="left" vertical="center"/>
      <protection locked="0"/>
    </xf>
    <xf numFmtId="166" fontId="8" fillId="0" borderId="14" xfId="6" applyNumberFormat="1" applyFont="1" applyBorder="1" applyAlignment="1" applyProtection="1">
      <alignment horizontal="center" vertical="top"/>
    </xf>
    <xf numFmtId="166" fontId="8" fillId="10" borderId="14" xfId="2" applyNumberFormat="1" applyFont="1" applyFill="1" applyBorder="1" applyAlignment="1" applyProtection="1">
      <alignment horizontal="center" vertical="top"/>
    </xf>
    <xf numFmtId="0" fontId="11" fillId="9" borderId="0" xfId="0" applyFont="1" applyFill="1" applyAlignment="1">
      <alignment vertical="center"/>
    </xf>
    <xf numFmtId="0" fontId="10" fillId="15" borderId="0" xfId="0" applyFont="1" applyFill="1"/>
    <xf numFmtId="0" fontId="10" fillId="0" borderId="27" xfId="0" applyFont="1" applyBorder="1"/>
    <xf numFmtId="0" fontId="10" fillId="0" borderId="49" xfId="0" applyFont="1" applyBorder="1"/>
    <xf numFmtId="0" fontId="10" fillId="0" borderId="50" xfId="0" applyFont="1" applyBorder="1"/>
    <xf numFmtId="0" fontId="14" fillId="0" borderId="9" xfId="0" applyFont="1" applyBorder="1" applyAlignment="1" applyProtection="1">
      <alignment vertical="center"/>
      <protection locked="0"/>
    </xf>
    <xf numFmtId="0" fontId="13" fillId="0" borderId="9" xfId="0" applyFont="1" applyBorder="1" applyAlignment="1" applyProtection="1">
      <alignment horizontal="center" vertical="center"/>
      <protection locked="0"/>
    </xf>
    <xf numFmtId="0" fontId="15" fillId="0" borderId="14" xfId="0" applyFont="1" applyBorder="1" applyAlignment="1" applyProtection="1">
      <alignment horizontal="center" vertical="center"/>
      <protection locked="0"/>
    </xf>
    <xf numFmtId="0" fontId="15" fillId="0" borderId="9" xfId="0" applyFont="1" applyBorder="1" applyAlignment="1" applyProtection="1">
      <alignment vertical="center"/>
      <protection locked="0"/>
    </xf>
    <xf numFmtId="165" fontId="10" fillId="10" borderId="9" xfId="1" applyNumberFormat="1" applyFont="1" applyFill="1" applyBorder="1" applyAlignment="1" applyProtection="1">
      <alignment vertical="center"/>
      <protection locked="0"/>
    </xf>
    <xf numFmtId="165" fontId="10" fillId="10" borderId="11" xfId="1" applyNumberFormat="1" applyFont="1" applyFill="1" applyBorder="1" applyAlignment="1" applyProtection="1">
      <alignment vertical="center"/>
      <protection locked="0"/>
    </xf>
    <xf numFmtId="0" fontId="15" fillId="0" borderId="14" xfId="0" applyFont="1" applyBorder="1" applyAlignment="1" applyProtection="1">
      <alignment vertical="center"/>
      <protection locked="0"/>
    </xf>
    <xf numFmtId="165" fontId="10" fillId="10" borderId="14" xfId="1" applyNumberFormat="1" applyFont="1" applyFill="1" applyBorder="1" applyAlignment="1" applyProtection="1">
      <alignment vertical="center"/>
      <protection locked="0"/>
    </xf>
    <xf numFmtId="10" fontId="11" fillId="14" borderId="14" xfId="2" applyNumberFormat="1" applyFont="1" applyFill="1" applyBorder="1" applyAlignment="1" applyProtection="1">
      <alignment vertical="center"/>
      <protection locked="0"/>
    </xf>
    <xf numFmtId="0" fontId="14" fillId="9" borderId="13" xfId="0" applyFont="1" applyFill="1" applyBorder="1" applyAlignment="1" applyProtection="1">
      <alignment vertical="center"/>
      <protection locked="0"/>
    </xf>
    <xf numFmtId="0" fontId="14" fillId="9" borderId="15" xfId="0" applyFont="1" applyFill="1" applyBorder="1" applyAlignment="1" applyProtection="1">
      <alignment vertical="center"/>
      <protection locked="0"/>
    </xf>
    <xf numFmtId="0" fontId="14" fillId="9" borderId="16" xfId="0" applyFont="1" applyFill="1" applyBorder="1" applyAlignment="1" applyProtection="1">
      <alignment vertical="center"/>
      <protection locked="0"/>
    </xf>
    <xf numFmtId="0" fontId="14" fillId="9" borderId="17" xfId="0" applyFont="1" applyFill="1" applyBorder="1" applyAlignment="1" applyProtection="1">
      <alignment vertical="center"/>
      <protection locked="0"/>
    </xf>
    <xf numFmtId="0" fontId="15" fillId="0" borderId="6" xfId="0" applyFont="1" applyBorder="1" applyAlignment="1" applyProtection="1">
      <alignment vertical="center"/>
      <protection locked="0"/>
    </xf>
    <xf numFmtId="0" fontId="15" fillId="0" borderId="13" xfId="0" applyFont="1" applyBorder="1" applyAlignment="1" applyProtection="1">
      <alignment vertical="center"/>
      <protection locked="0"/>
    </xf>
    <xf numFmtId="0" fontId="14" fillId="11" borderId="52" xfId="0" applyFont="1" applyFill="1" applyBorder="1" applyAlignment="1" applyProtection="1">
      <alignment vertical="center"/>
      <protection locked="0"/>
    </xf>
    <xf numFmtId="0" fontId="16" fillId="11" borderId="9" xfId="0" applyFont="1" applyFill="1" applyBorder="1" applyAlignment="1" applyProtection="1">
      <alignment vertical="center"/>
      <protection locked="0"/>
    </xf>
    <xf numFmtId="0" fontId="10" fillId="3" borderId="10" xfId="0" applyFont="1" applyFill="1" applyBorder="1" applyProtection="1">
      <protection locked="0"/>
    </xf>
    <xf numFmtId="0" fontId="10" fillId="4" borderId="0" xfId="0" applyFont="1" applyFill="1" applyProtection="1">
      <protection locked="0"/>
    </xf>
    <xf numFmtId="43" fontId="15" fillId="10" borderId="9" xfId="1" applyFont="1" applyFill="1" applyBorder="1" applyAlignment="1" applyProtection="1">
      <alignment horizontal="center" vertical="center"/>
      <protection locked="0"/>
    </xf>
    <xf numFmtId="165" fontId="15" fillId="10" borderId="9" xfId="1" applyNumberFormat="1" applyFont="1" applyFill="1" applyBorder="1" applyAlignment="1" applyProtection="1">
      <alignment horizontal="center" vertical="center"/>
      <protection locked="0"/>
    </xf>
    <xf numFmtId="0" fontId="10" fillId="0" borderId="9" xfId="0" applyFont="1" applyBorder="1" applyAlignment="1" applyProtection="1">
      <alignment vertical="center"/>
      <protection locked="0"/>
    </xf>
    <xf numFmtId="9" fontId="15" fillId="10" borderId="9" xfId="2" applyFont="1" applyFill="1" applyBorder="1" applyAlignment="1" applyProtection="1">
      <alignment horizontal="center" vertical="center"/>
      <protection locked="0"/>
    </xf>
    <xf numFmtId="0" fontId="10" fillId="0" borderId="14" xfId="0" applyFont="1" applyBorder="1" applyAlignment="1" applyProtection="1">
      <alignment vertical="top"/>
      <protection locked="0"/>
    </xf>
    <xf numFmtId="0" fontId="14" fillId="11" borderId="9" xfId="0" applyFont="1" applyFill="1" applyBorder="1" applyAlignment="1" applyProtection="1">
      <alignment vertical="center"/>
      <protection locked="0"/>
    </xf>
    <xf numFmtId="0" fontId="15" fillId="11" borderId="9" xfId="0" applyFont="1" applyFill="1" applyBorder="1" applyAlignment="1" applyProtection="1">
      <alignment horizontal="center" vertical="center"/>
      <protection locked="0"/>
    </xf>
    <xf numFmtId="9" fontId="15" fillId="10" borderId="11" xfId="2" applyFont="1" applyFill="1" applyBorder="1" applyAlignment="1" applyProtection="1">
      <alignment horizontal="center" vertical="center"/>
      <protection locked="0"/>
    </xf>
    <xf numFmtId="0" fontId="12" fillId="9" borderId="9" xfId="0" applyFont="1" applyFill="1" applyBorder="1" applyAlignment="1" applyProtection="1">
      <alignment horizontal="left" vertical="center"/>
      <protection locked="0"/>
    </xf>
    <xf numFmtId="0" fontId="10" fillId="9" borderId="9" xfId="0" applyFont="1" applyFill="1" applyBorder="1" applyAlignment="1" applyProtection="1">
      <alignment vertical="center"/>
      <protection locked="0"/>
    </xf>
    <xf numFmtId="0" fontId="12" fillId="9" borderId="11" xfId="0" applyFont="1" applyFill="1" applyBorder="1" applyAlignment="1" applyProtection="1">
      <alignment horizontal="left" vertical="center"/>
      <protection locked="0"/>
    </xf>
    <xf numFmtId="0" fontId="10" fillId="0" borderId="9" xfId="0" applyFont="1" applyBorder="1" applyAlignment="1" applyProtection="1">
      <alignment vertical="center" wrapText="1"/>
      <protection locked="0"/>
    </xf>
    <xf numFmtId="0" fontId="10" fillId="10" borderId="14" xfId="0" applyFont="1" applyFill="1" applyBorder="1" applyAlignment="1" applyProtection="1">
      <alignment vertical="center"/>
      <protection locked="0"/>
    </xf>
    <xf numFmtId="0" fontId="9" fillId="10" borderId="14" xfId="0" applyFont="1" applyFill="1" applyBorder="1" applyProtection="1">
      <protection locked="0"/>
    </xf>
    <xf numFmtId="10" fontId="11" fillId="14" borderId="14" xfId="2" applyNumberFormat="1" applyFont="1" applyFill="1" applyBorder="1" applyAlignment="1" applyProtection="1">
      <alignment vertical="center"/>
    </xf>
    <xf numFmtId="10" fontId="11" fillId="5" borderId="14" xfId="6" applyNumberFormat="1" applyFont="1" applyFill="1" applyBorder="1" applyAlignment="1" applyProtection="1">
      <alignment vertical="center"/>
    </xf>
    <xf numFmtId="43" fontId="11" fillId="14" borderId="19" xfId="1" applyFont="1" applyFill="1" applyBorder="1" applyAlignment="1" applyProtection="1">
      <alignment vertical="center"/>
    </xf>
    <xf numFmtId="0" fontId="14" fillId="0" borderId="37" xfId="0" applyFont="1" applyBorder="1" applyAlignment="1" applyProtection="1">
      <alignment horizontal="center" vertical="center"/>
      <protection locked="0"/>
    </xf>
    <xf numFmtId="0" fontId="8" fillId="12" borderId="14" xfId="0" applyFont="1" applyFill="1" applyBorder="1" applyAlignment="1" applyProtection="1">
      <alignment horizontal="center" vertical="center" wrapText="1"/>
      <protection locked="0"/>
    </xf>
    <xf numFmtId="0" fontId="11" fillId="0" borderId="39" xfId="0" applyFont="1" applyBorder="1" applyAlignment="1" applyProtection="1">
      <alignment horizontal="right" vertical="center"/>
      <protection locked="0"/>
    </xf>
    <xf numFmtId="0" fontId="11" fillId="0" borderId="14" xfId="0" applyFont="1" applyBorder="1" applyAlignment="1" applyProtection="1">
      <alignment horizontal="right" vertical="center"/>
      <protection locked="0"/>
    </xf>
    <xf numFmtId="0" fontId="10" fillId="0" borderId="18" xfId="0" applyFont="1" applyBorder="1" applyAlignment="1">
      <alignment vertical="center"/>
    </xf>
    <xf numFmtId="0" fontId="10" fillId="0" borderId="53" xfId="0" applyFont="1" applyBorder="1" applyAlignment="1">
      <alignment horizontal="left" vertical="center"/>
    </xf>
    <xf numFmtId="0" fontId="9" fillId="0" borderId="4" xfId="0" applyFont="1" applyBorder="1" applyAlignment="1">
      <alignment horizontal="right"/>
    </xf>
    <xf numFmtId="0" fontId="9" fillId="0" borderId="0" xfId="0" applyFont="1"/>
    <xf numFmtId="0" fontId="9" fillId="0" borderId="24" xfId="0" applyFont="1" applyBorder="1"/>
    <xf numFmtId="0" fontId="8" fillId="0" borderId="6" xfId="0" applyFont="1" applyBorder="1" applyAlignment="1">
      <alignment horizontal="right"/>
    </xf>
    <xf numFmtId="0" fontId="9" fillId="0" borderId="7" xfId="0" applyFont="1" applyBorder="1"/>
    <xf numFmtId="0" fontId="9" fillId="0" borderId="8" xfId="0" applyFont="1" applyBorder="1"/>
    <xf numFmtId="0" fontId="11" fillId="9" borderId="44" xfId="0" applyFont="1" applyFill="1" applyBorder="1" applyAlignment="1" applyProtection="1">
      <alignment horizontal="left" vertical="top"/>
      <protection locked="0"/>
    </xf>
    <xf numFmtId="0" fontId="10" fillId="0" borderId="54" xfId="0" applyFont="1" applyBorder="1" applyAlignment="1" applyProtection="1">
      <alignment horizontal="center" vertical="top"/>
      <protection locked="0"/>
    </xf>
    <xf numFmtId="0" fontId="11" fillId="10" borderId="19" xfId="0" applyFont="1" applyFill="1" applyBorder="1" applyAlignment="1" applyProtection="1">
      <alignment horizontal="left" vertical="center"/>
      <protection locked="0"/>
    </xf>
    <xf numFmtId="14" fontId="11" fillId="10" borderId="19" xfId="0" applyNumberFormat="1" applyFont="1" applyFill="1" applyBorder="1" applyAlignment="1" applyProtection="1">
      <alignment horizontal="left" vertical="center"/>
      <protection locked="0"/>
    </xf>
    <xf numFmtId="164" fontId="10" fillId="0" borderId="10" xfId="1" applyNumberFormat="1" applyFont="1" applyBorder="1" applyProtection="1"/>
    <xf numFmtId="0" fontId="11" fillId="10" borderId="55" xfId="0" applyFont="1" applyFill="1" applyBorder="1" applyAlignment="1" applyProtection="1">
      <alignment horizontal="left" vertical="center"/>
      <protection locked="0"/>
    </xf>
    <xf numFmtId="164" fontId="10" fillId="0" borderId="32" xfId="1" applyNumberFormat="1" applyFont="1" applyBorder="1" applyProtection="1"/>
    <xf numFmtId="0" fontId="9" fillId="0" borderId="51" xfId="0" applyFont="1" applyBorder="1" applyAlignment="1" applyProtection="1">
      <alignment vertical="center"/>
      <protection locked="0"/>
    </xf>
    <xf numFmtId="0" fontId="27" fillId="11" borderId="9" xfId="0" applyFont="1" applyFill="1" applyBorder="1" applyAlignment="1" applyProtection="1">
      <alignment vertical="center"/>
      <protection locked="0"/>
    </xf>
    <xf numFmtId="0" fontId="9" fillId="0" borderId="13" xfId="0" applyFont="1" applyBorder="1" applyAlignment="1" applyProtection="1">
      <alignment vertical="center"/>
      <protection locked="0"/>
    </xf>
    <xf numFmtId="9" fontId="15" fillId="10" borderId="14" xfId="2" applyFont="1" applyFill="1" applyBorder="1" applyAlignment="1" applyProtection="1">
      <alignment horizontal="center" vertical="center"/>
      <protection locked="0"/>
    </xf>
    <xf numFmtId="0" fontId="29" fillId="0" borderId="10" xfId="0" applyFont="1" applyBorder="1"/>
    <xf numFmtId="0" fontId="29" fillId="0" borderId="10" xfId="0" applyFont="1" applyBorder="1" applyAlignment="1">
      <alignment vertical="top"/>
    </xf>
    <xf numFmtId="0" fontId="31" fillId="17" borderId="14" xfId="0" applyFont="1" applyFill="1" applyBorder="1" applyAlignment="1">
      <alignment horizontal="left" vertical="center"/>
    </xf>
    <xf numFmtId="0" fontId="29" fillId="0" borderId="14" xfId="0" applyFont="1" applyBorder="1"/>
    <xf numFmtId="0" fontId="29" fillId="0" borderId="14" xfId="0" applyFont="1" applyBorder="1" applyAlignment="1">
      <alignment vertical="top"/>
    </xf>
    <xf numFmtId="0" fontId="31" fillId="17" borderId="14" xfId="0" applyFont="1" applyFill="1" applyBorder="1" applyAlignment="1">
      <alignment horizontal="center" vertical="center"/>
    </xf>
    <xf numFmtId="0" fontId="29" fillId="0" borderId="16" xfId="0" applyFont="1" applyBorder="1" applyAlignment="1">
      <alignment vertical="top"/>
    </xf>
    <xf numFmtId="0" fontId="32" fillId="18" borderId="31" xfId="0" applyFont="1" applyFill="1" applyBorder="1" applyAlignment="1">
      <alignment horizontal="centerContinuous"/>
    </xf>
    <xf numFmtId="0" fontId="32" fillId="18" borderId="14" xfId="0" applyFont="1" applyFill="1" applyBorder="1" applyAlignment="1">
      <alignment horizontal="centerContinuous"/>
    </xf>
    <xf numFmtId="0" fontId="29" fillId="0" borderId="15" xfId="0" applyFont="1" applyBorder="1" applyAlignment="1">
      <alignment horizontal="center" vertical="center"/>
    </xf>
    <xf numFmtId="0" fontId="29" fillId="19" borderId="14" xfId="0" applyFont="1" applyFill="1" applyBorder="1" applyAlignment="1">
      <alignment wrapText="1"/>
    </xf>
    <xf numFmtId="0" fontId="33" fillId="20" borderId="14" xfId="0" applyFont="1" applyFill="1" applyBorder="1" applyAlignment="1">
      <alignment vertical="center"/>
    </xf>
    <xf numFmtId="0" fontId="29" fillId="0" borderId="49" xfId="0" applyFont="1" applyBorder="1" applyAlignment="1">
      <alignment vertical="top"/>
    </xf>
    <xf numFmtId="0" fontId="30" fillId="16" borderId="10" xfId="0" applyFont="1" applyFill="1" applyBorder="1" applyAlignment="1" applyProtection="1">
      <alignment horizontal="left" vertical="center"/>
      <protection locked="0"/>
    </xf>
    <xf numFmtId="0" fontId="34" fillId="0" borderId="10" xfId="0" applyFont="1" applyBorder="1" applyAlignment="1" applyProtection="1">
      <alignment horizontal="center" vertical="top"/>
      <protection locked="0"/>
    </xf>
    <xf numFmtId="0" fontId="34" fillId="0" borderId="10" xfId="0" applyFont="1" applyBorder="1" applyProtection="1">
      <protection locked="0"/>
    </xf>
    <xf numFmtId="0" fontId="29" fillId="0" borderId="10" xfId="0" applyFont="1" applyBorder="1" applyProtection="1">
      <protection locked="0"/>
    </xf>
    <xf numFmtId="0" fontId="29" fillId="0" borderId="10" xfId="0" applyFont="1" applyBorder="1" applyAlignment="1" applyProtection="1">
      <alignment horizontal="center" vertical="top"/>
      <protection locked="0"/>
    </xf>
    <xf numFmtId="0" fontId="11" fillId="9" borderId="30" xfId="0" applyFont="1" applyFill="1" applyBorder="1" applyAlignment="1" applyProtection="1">
      <alignment horizontal="center" vertical="top"/>
      <protection locked="0"/>
    </xf>
    <xf numFmtId="0" fontId="10" fillId="0" borderId="14" xfId="0" applyFont="1" applyBorder="1"/>
    <xf numFmtId="0" fontId="29" fillId="15" borderId="14" xfId="0" applyFont="1" applyFill="1" applyBorder="1"/>
    <xf numFmtId="0" fontId="10" fillId="0" borderId="14" xfId="0"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0" fillId="15" borderId="14" xfId="0" applyFont="1" applyFill="1" applyBorder="1" applyAlignment="1">
      <alignment horizontal="right" vertical="center"/>
    </xf>
    <xf numFmtId="0" fontId="9" fillId="10" borderId="14" xfId="0" applyFont="1" applyFill="1" applyBorder="1" applyAlignment="1">
      <alignment horizontal="right" vertical="center"/>
    </xf>
    <xf numFmtId="0" fontId="35" fillId="15" borderId="14" xfId="0" applyFont="1" applyFill="1" applyBorder="1"/>
    <xf numFmtId="0" fontId="36" fillId="15" borderId="14" xfId="0" applyFont="1" applyFill="1" applyBorder="1"/>
    <xf numFmtId="0" fontId="29" fillId="22" borderId="10" xfId="0" applyFont="1" applyFill="1" applyBorder="1"/>
    <xf numFmtId="0" fontId="29" fillId="22" borderId="10" xfId="0" applyFont="1" applyFill="1" applyBorder="1" applyAlignment="1">
      <alignment vertical="top"/>
    </xf>
    <xf numFmtId="0" fontId="29" fillId="15" borderId="10" xfId="0" applyFont="1" applyFill="1" applyBorder="1"/>
    <xf numFmtId="0" fontId="29" fillId="15" borderId="10" xfId="0" applyFont="1" applyFill="1" applyBorder="1" applyAlignment="1">
      <alignment vertical="top"/>
    </xf>
    <xf numFmtId="0" fontId="34" fillId="21" borderId="15" xfId="0" applyFont="1" applyFill="1" applyBorder="1" applyAlignment="1" applyProtection="1">
      <alignment horizontal="center" vertical="top"/>
      <protection locked="0"/>
    </xf>
    <xf numFmtId="0" fontId="34" fillId="21" borderId="16" xfId="0" applyFont="1" applyFill="1" applyBorder="1" applyProtection="1">
      <protection locked="0"/>
    </xf>
    <xf numFmtId="0" fontId="34" fillId="21" borderId="17" xfId="0" applyFont="1" applyFill="1" applyBorder="1" applyProtection="1">
      <protection locked="0"/>
    </xf>
    <xf numFmtId="0" fontId="10" fillId="0" borderId="14" xfId="0" applyFont="1" applyBorder="1" applyAlignment="1" applyProtection="1">
      <alignment horizontal="center" vertical="top"/>
      <protection locked="0"/>
    </xf>
    <xf numFmtId="0" fontId="10" fillId="15" borderId="14" xfId="0" applyFont="1" applyFill="1" applyBorder="1" applyProtection="1">
      <protection locked="0"/>
    </xf>
    <xf numFmtId="0" fontId="10" fillId="0" borderId="57" xfId="0" applyFont="1" applyBorder="1" applyAlignment="1">
      <alignment vertical="center"/>
    </xf>
    <xf numFmtId="0" fontId="10" fillId="0" borderId="57" xfId="0" applyFont="1" applyBorder="1" applyAlignment="1">
      <alignment wrapText="1"/>
    </xf>
    <xf numFmtId="0" fontId="10" fillId="23" borderId="14" xfId="0" applyFont="1" applyFill="1" applyBorder="1"/>
    <xf numFmtId="15" fontId="11" fillId="5" borderId="15" xfId="0" applyNumberFormat="1" applyFont="1"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11" fillId="0" borderId="14" xfId="0" applyFont="1" applyBorder="1" applyProtection="1">
      <protection locked="0"/>
    </xf>
    <xf numFmtId="0" fontId="23" fillId="13" borderId="31" xfId="0" applyFont="1" applyFill="1" applyBorder="1"/>
    <xf numFmtId="0" fontId="23" fillId="13" borderId="48" xfId="0" applyFont="1" applyFill="1" applyBorder="1" applyAlignment="1">
      <alignment horizontal="left"/>
    </xf>
    <xf numFmtId="0" fontId="23" fillId="13" borderId="48" xfId="0" applyFont="1" applyFill="1" applyBorder="1"/>
    <xf numFmtId="15" fontId="22" fillId="0" borderId="0" xfId="0" applyNumberFormat="1" applyFont="1" applyProtection="1">
      <protection locked="0"/>
    </xf>
    <xf numFmtId="9" fontId="10" fillId="0" borderId="0" xfId="2" applyFont="1" applyProtection="1">
      <protection locked="0"/>
    </xf>
    <xf numFmtId="0" fontId="10" fillId="0" borderId="32" xfId="0" applyFont="1" applyBorder="1"/>
    <xf numFmtId="0" fontId="11" fillId="24" borderId="30" xfId="7" applyFont="1" applyFill="1" applyBorder="1" applyAlignment="1">
      <alignment horizontal="center" vertical="top"/>
    </xf>
    <xf numFmtId="0" fontId="11" fillId="24" borderId="44" xfId="7" applyFont="1" applyFill="1" applyBorder="1" applyProtection="1">
      <protection locked="0"/>
    </xf>
    <xf numFmtId="0" fontId="10" fillId="24" borderId="44" xfId="7" applyFont="1" applyFill="1" applyBorder="1" applyProtection="1">
      <protection locked="0"/>
    </xf>
    <xf numFmtId="0" fontId="10" fillId="0" borderId="45" xfId="7" applyFont="1" applyBorder="1" applyAlignment="1" applyProtection="1">
      <alignment horizontal="center" vertical="center" wrapText="1"/>
      <protection locked="0"/>
    </xf>
    <xf numFmtId="0" fontId="10" fillId="0" borderId="25" xfId="7" applyFont="1" applyBorder="1" applyAlignment="1" applyProtection="1">
      <alignment horizontal="center" vertical="center" wrapText="1"/>
      <protection locked="0"/>
    </xf>
    <xf numFmtId="0" fontId="10" fillId="0" borderId="58" xfId="7" applyFont="1" applyBorder="1" applyAlignment="1" applyProtection="1">
      <alignment horizontal="center" vertical="center" wrapText="1"/>
      <protection locked="0"/>
    </xf>
    <xf numFmtId="0" fontId="10" fillId="0" borderId="47" xfId="7" applyFont="1" applyBorder="1" applyAlignment="1" applyProtection="1">
      <alignment horizontal="center" vertical="top"/>
      <protection locked="0"/>
    </xf>
    <xf numFmtId="0" fontId="11" fillId="10" borderId="14" xfId="7" applyFont="1" applyFill="1" applyBorder="1" applyAlignment="1" applyProtection="1">
      <alignment horizontal="left" vertical="center"/>
      <protection locked="0"/>
    </xf>
    <xf numFmtId="0" fontId="11" fillId="10" borderId="21" xfId="7" applyFont="1" applyFill="1" applyBorder="1" applyAlignment="1" applyProtection="1">
      <alignment horizontal="left" vertical="center"/>
      <protection locked="0"/>
    </xf>
    <xf numFmtId="0" fontId="11" fillId="10" borderId="55" xfId="7" applyFont="1" applyFill="1" applyBorder="1" applyAlignment="1" applyProtection="1">
      <alignment horizontal="left" vertical="center"/>
      <protection locked="0"/>
    </xf>
    <xf numFmtId="0" fontId="10" fillId="0" borderId="20" xfId="7" applyFont="1" applyBorder="1" applyAlignment="1" applyProtection="1">
      <alignment horizontal="center" vertical="top"/>
      <protection locked="0"/>
    </xf>
    <xf numFmtId="0" fontId="10" fillId="0" borderId="37" xfId="7" applyFont="1" applyBorder="1" applyAlignment="1" applyProtection="1">
      <alignment horizontal="center" vertical="top"/>
      <protection locked="0"/>
    </xf>
    <xf numFmtId="0" fontId="11" fillId="10" borderId="22" xfId="7" applyFont="1" applyFill="1" applyBorder="1" applyAlignment="1" applyProtection="1">
      <alignment horizontal="left" vertical="center"/>
      <protection locked="0"/>
    </xf>
    <xf numFmtId="0" fontId="11" fillId="10" borderId="23" xfId="7" applyFont="1" applyFill="1" applyBorder="1" applyAlignment="1" applyProtection="1">
      <alignment horizontal="left" vertical="center"/>
      <protection locked="0"/>
    </xf>
    <xf numFmtId="0" fontId="10" fillId="0" borderId="59" xfId="7" applyFont="1" applyBorder="1" applyAlignment="1" applyProtection="1">
      <alignment horizontal="center" vertical="center" wrapText="1"/>
      <protection locked="0"/>
    </xf>
    <xf numFmtId="0" fontId="15" fillId="0" borderId="18" xfId="0" applyFont="1" applyBorder="1" applyAlignment="1" applyProtection="1">
      <alignment horizontal="center" vertical="center"/>
      <protection locked="0"/>
    </xf>
    <xf numFmtId="0" fontId="9" fillId="0" borderId="14" xfId="0" applyFont="1" applyBorder="1" applyAlignment="1">
      <alignment vertical="center" wrapText="1"/>
    </xf>
    <xf numFmtId="0" fontId="9" fillId="0" borderId="9" xfId="0" applyFont="1" applyBorder="1" applyAlignment="1" applyProtection="1">
      <alignment vertical="center"/>
      <protection locked="0"/>
    </xf>
    <xf numFmtId="0" fontId="9" fillId="0" borderId="14" xfId="0" applyFont="1" applyBorder="1" applyAlignment="1" applyProtection="1">
      <alignment horizontal="center" vertical="center"/>
      <protection locked="0"/>
    </xf>
    <xf numFmtId="0" fontId="35" fillId="0" borderId="15" xfId="3" applyFont="1" applyBorder="1" applyAlignment="1">
      <alignment vertical="center"/>
    </xf>
    <xf numFmtId="0" fontId="28" fillId="0" borderId="14" xfId="3" applyFont="1" applyBorder="1" applyAlignment="1">
      <alignment vertical="center"/>
    </xf>
    <xf numFmtId="0" fontId="10" fillId="0" borderId="9" xfId="16" applyFont="1" applyBorder="1" applyAlignment="1">
      <alignment vertical="center"/>
    </xf>
    <xf numFmtId="0" fontId="14" fillId="9" borderId="33" xfId="0" applyFont="1" applyFill="1" applyBorder="1" applyAlignment="1" applyProtection="1">
      <alignment vertical="center"/>
      <protection locked="0"/>
    </xf>
    <xf numFmtId="0" fontId="9" fillId="9" borderId="34" xfId="0" applyFont="1" applyFill="1" applyBorder="1" applyProtection="1">
      <protection locked="0"/>
    </xf>
    <xf numFmtId="0" fontId="9" fillId="9" borderId="35" xfId="0" applyFont="1" applyFill="1" applyBorder="1" applyProtection="1">
      <protection locked="0"/>
    </xf>
    <xf numFmtId="0" fontId="9" fillId="9" borderId="36" xfId="0" applyFont="1" applyFill="1" applyBorder="1" applyProtection="1">
      <protection locked="0"/>
    </xf>
    <xf numFmtId="0" fontId="10" fillId="0" borderId="10" xfId="0" applyFont="1" applyBorder="1" applyAlignment="1">
      <alignment horizontal="left" vertical="top" wrapText="1"/>
    </xf>
    <xf numFmtId="0" fontId="10" fillId="0" borderId="5" xfId="0" applyFont="1" applyBorder="1" applyAlignment="1">
      <alignment horizontal="left" vertical="top"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0" fillId="0" borderId="0" xfId="0" applyFont="1" applyAlignment="1">
      <alignment horizontal="center"/>
    </xf>
    <xf numFmtId="0" fontId="10" fillId="0" borderId="0" xfId="0" applyFont="1"/>
    <xf numFmtId="0" fontId="11" fillId="0" borderId="0" xfId="0" applyFont="1" applyAlignment="1">
      <alignment horizontal="center"/>
    </xf>
    <xf numFmtId="0" fontId="10" fillId="0" borderId="10" xfId="0" applyFont="1" applyBorder="1" applyAlignment="1">
      <alignment horizontal="left" vertical="top"/>
    </xf>
    <xf numFmtId="0" fontId="10" fillId="0" borderId="5" xfId="0" applyFont="1" applyBorder="1" applyAlignment="1">
      <alignment horizontal="left" vertical="top"/>
    </xf>
    <xf numFmtId="0" fontId="8" fillId="10" borderId="14" xfId="0" applyFont="1" applyFill="1" applyBorder="1" applyAlignment="1">
      <alignment horizontal="center" vertical="center"/>
    </xf>
    <xf numFmtId="0" fontId="8" fillId="9" borderId="15" xfId="0" applyFont="1" applyFill="1" applyBorder="1" applyAlignment="1">
      <alignment horizontal="center" vertical="center"/>
    </xf>
    <xf numFmtId="0" fontId="8" fillId="9" borderId="17" xfId="0" applyFont="1" applyFill="1" applyBorder="1" applyAlignment="1">
      <alignment horizontal="center" vertical="center"/>
    </xf>
    <xf numFmtId="0" fontId="8" fillId="2" borderId="14" xfId="0" applyFont="1" applyFill="1" applyBorder="1" applyAlignment="1" applyProtection="1">
      <alignment horizontal="center" vertical="center" wrapText="1"/>
      <protection locked="0"/>
    </xf>
    <xf numFmtId="0" fontId="9" fillId="0" borderId="14" xfId="0" applyFont="1" applyBorder="1" applyProtection="1">
      <protection locked="0"/>
    </xf>
    <xf numFmtId="0" fontId="14" fillId="9" borderId="6" xfId="0" applyFont="1" applyFill="1" applyBorder="1" applyAlignment="1" applyProtection="1">
      <alignment vertical="center"/>
      <protection locked="0"/>
    </xf>
    <xf numFmtId="0" fontId="9" fillId="9" borderId="7" xfId="0" applyFont="1" applyFill="1" applyBorder="1" applyProtection="1">
      <protection locked="0"/>
    </xf>
    <xf numFmtId="0" fontId="9" fillId="9" borderId="8" xfId="0" applyFont="1" applyFill="1" applyBorder="1" applyProtection="1">
      <protection locked="0"/>
    </xf>
    <xf numFmtId="0" fontId="14" fillId="11" borderId="6" xfId="0" applyFont="1" applyFill="1" applyBorder="1" applyAlignment="1" applyProtection="1">
      <alignment horizontal="center" vertical="center"/>
      <protection locked="0"/>
    </xf>
    <xf numFmtId="0" fontId="26" fillId="0" borderId="4" xfId="0" applyFont="1" applyBorder="1" applyAlignment="1" applyProtection="1">
      <alignment horizontal="left" vertical="center" wrapText="1"/>
      <protection locked="0"/>
    </xf>
    <xf numFmtId="0" fontId="11" fillId="9" borderId="14" xfId="0" applyFont="1" applyFill="1" applyBorder="1" applyAlignment="1" applyProtection="1">
      <alignment horizontal="center"/>
      <protection locked="0"/>
    </xf>
    <xf numFmtId="15" fontId="11" fillId="5" borderId="15" xfId="0" applyNumberFormat="1" applyFont="1"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29" fillId="0" borderId="0" xfId="0" applyFont="1"/>
    <xf numFmtId="0" fontId="29" fillId="0" borderId="49" xfId="0" applyFont="1" applyBorder="1" applyAlignment="1">
      <alignment vertical="top"/>
    </xf>
    <xf numFmtId="0" fontId="29" fillId="0" borderId="0" xfId="0" applyFont="1" applyAlignment="1">
      <alignment vertical="top"/>
    </xf>
    <xf numFmtId="0" fontId="29" fillId="0" borderId="16" xfId="0" applyFont="1" applyBorder="1"/>
    <xf numFmtId="0" fontId="30" fillId="16" borderId="56" xfId="0" applyFont="1" applyFill="1" applyBorder="1" applyAlignment="1">
      <alignment horizontal="center" vertical="top"/>
    </xf>
    <xf numFmtId="0" fontId="30" fillId="16" borderId="27" xfId="0" applyFont="1" applyFill="1" applyBorder="1" applyAlignment="1">
      <alignment horizontal="center" vertical="top"/>
    </xf>
    <xf numFmtId="0" fontId="31" fillId="17" borderId="18" xfId="0" applyFont="1" applyFill="1" applyBorder="1" applyAlignment="1">
      <alignment horizontal="center" vertical="center" wrapText="1"/>
    </xf>
    <xf numFmtId="0" fontId="31" fillId="17" borderId="19" xfId="0" applyFont="1" applyFill="1" applyBorder="1" applyAlignment="1">
      <alignment horizontal="center" vertical="center" wrapText="1"/>
    </xf>
    <xf numFmtId="0" fontId="31" fillId="17" borderId="35" xfId="0" applyFont="1" applyFill="1" applyBorder="1" applyAlignment="1">
      <alignment horizontal="center" vertical="center" wrapText="1"/>
    </xf>
    <xf numFmtId="0" fontId="31" fillId="17" borderId="18" xfId="0" applyFont="1" applyFill="1" applyBorder="1" applyAlignment="1">
      <alignment vertical="center" wrapText="1"/>
    </xf>
    <xf numFmtId="0" fontId="31" fillId="17" borderId="19" xfId="0" applyFont="1" applyFill="1" applyBorder="1" applyAlignment="1">
      <alignment vertical="center" wrapText="1"/>
    </xf>
    <xf numFmtId="0" fontId="23" fillId="13" borderId="10" xfId="0" applyFont="1" applyFill="1" applyBorder="1" applyAlignment="1">
      <alignment horizontal="center"/>
    </xf>
    <xf numFmtId="0" fontId="24" fillId="13" borderId="14" xfId="0" applyFont="1" applyFill="1" applyBorder="1" applyAlignment="1">
      <alignment horizontal="center"/>
    </xf>
    <xf numFmtId="0" fontId="10" fillId="0" borderId="14" xfId="0" applyFont="1" applyBorder="1" applyAlignment="1" applyProtection="1">
      <alignment horizontal="left"/>
      <protection locked="0"/>
    </xf>
    <xf numFmtId="0" fontId="10" fillId="0" borderId="14" xfId="0" applyFont="1" applyBorder="1" applyProtection="1">
      <protection locked="0"/>
    </xf>
    <xf numFmtId="0" fontId="10" fillId="24" borderId="16" xfId="7" applyFont="1" applyFill="1" applyBorder="1" applyAlignment="1" applyProtection="1">
      <alignment horizontal="center"/>
      <protection locked="0"/>
    </xf>
  </cellXfs>
  <cellStyles count="24">
    <cellStyle name="Comma" xfId="1" builtinId="3"/>
    <cellStyle name="Comma 2" xfId="5" xr:uid="{F882211E-AD95-4581-A71B-9662B89BE334}"/>
    <cellStyle name="Comma 2 2" xfId="21" xr:uid="{6075C333-283A-4A7E-BF39-FCB155ED8DB1}"/>
    <cellStyle name="Comma 2 3" xfId="10" xr:uid="{DE26BD6B-D679-4D74-B78E-A443D98B5FC7}"/>
    <cellStyle name="Comma 3" xfId="17" xr:uid="{21B63FBF-C53E-4709-A9A4-65B0AF0A6912}"/>
    <cellStyle name="Comma 4" xfId="8" xr:uid="{6DC88209-83CA-45AA-8362-0E7820D66577}"/>
    <cellStyle name="Hyperlink 2" xfId="15" xr:uid="{EE4BE4E0-D881-4D70-A8F4-872ED6ECEF34}"/>
    <cellStyle name="Normal" xfId="0" builtinId="0"/>
    <cellStyle name="Normal 2" xfId="11" xr:uid="{10D44DA2-2218-4A21-8902-4F57A00CC49F}"/>
    <cellStyle name="Normal 2 2" xfId="22" xr:uid="{C056CEEE-7B47-4BD4-ADCB-9EC8E586F824}"/>
    <cellStyle name="Normal 3" xfId="3" xr:uid="{A0FDFCDC-09BA-4C83-A79A-0A7E5ED3F7C1}"/>
    <cellStyle name="Normal 3 2" xfId="19" xr:uid="{43E8D646-10F2-40F9-B4F2-FD4718639E29}"/>
    <cellStyle name="Normal 3 3" xfId="12" xr:uid="{89C27259-0BB1-4A3C-8F5C-093895BDBB32}"/>
    <cellStyle name="Normal 4" xfId="16" xr:uid="{9549711F-9D4F-4AE8-8726-B474657EE0D0}"/>
    <cellStyle name="Normal 6" xfId="7" xr:uid="{9E6C1C71-E3DC-4FDD-86B6-4F8574C364BE}"/>
    <cellStyle name="Normal 8" xfId="4" xr:uid="{4D152C2E-2044-414B-B61F-6CCB9A83866E}"/>
    <cellStyle name="Normal 8 2" xfId="20" xr:uid="{FEF59716-DC1E-44CE-BC03-8919EFC5238B}"/>
    <cellStyle name="Normal 8 3" xfId="13" xr:uid="{CBC31931-B909-4169-97BA-204CD3EC0967}"/>
    <cellStyle name="Percent" xfId="2" builtinId="5"/>
    <cellStyle name="Percent 2" xfId="6" xr:uid="{B7B454BC-68E6-4499-88E4-BB0ADDD063F2}"/>
    <cellStyle name="Percent 2 2" xfId="23" xr:uid="{600B76E4-EBB0-42A4-85B3-678CF39D1F95}"/>
    <cellStyle name="Percent 2 3" xfId="14" xr:uid="{6570CA97-7B45-494B-A1A9-097F34F8F152}"/>
    <cellStyle name="Percent 3" xfId="18" xr:uid="{0A819C34-DEFB-4FD6-9EAF-E1A9A25DE0F0}"/>
    <cellStyle name="Percent 4" xfId="9" xr:uid="{9F1B13F1-5DCC-4615-88B0-4D0F06803CF1}"/>
  </cellStyles>
  <dxfs count="2">
    <dxf>
      <fill>
        <patternFill>
          <bgColor theme="6" tint="0.59996337778862885"/>
        </patternFill>
      </fill>
    </dxf>
    <dxf>
      <fill>
        <patternFill>
          <bgColor theme="6" tint="0.59996337778862885"/>
        </patternFill>
      </fill>
    </dxf>
  </dxfs>
  <tableStyles count="0" defaultTableStyle="TableStyleMedium2" defaultPivotStyle="PivotStyleLight16"/>
  <colors>
    <mruColors>
      <color rgb="FFFFFF99"/>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38100</xdr:colOff>
      <xdr:row>1</xdr:row>
      <xdr:rowOff>101600</xdr:rowOff>
    </xdr:from>
    <xdr:ext cx="2569928" cy="2275840"/>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xfrm>
          <a:off x="3282232" y="268577"/>
          <a:ext cx="2569928" cy="2275840"/>
        </a:xfrm>
        <a:prstGeom prst="rect">
          <a:avLst/>
        </a:prstGeom>
        <a:noFill/>
      </xdr:spPr>
    </xdr:pic>
    <xdr:clientData fLocksWithSheet="0"/>
  </xdr:oneCellAnchor>
  <xdr:oneCellAnchor>
    <xdr:from>
      <xdr:col>9</xdr:col>
      <xdr:colOff>127000</xdr:colOff>
      <xdr:row>12</xdr:row>
      <xdr:rowOff>139700</xdr:rowOff>
    </xdr:from>
    <xdr:ext cx="800100" cy="302799"/>
    <xdr:sp macro="" textlink="">
      <xdr:nvSpPr>
        <xdr:cNvPr id="3" name="Shape 3">
          <a:extLst>
            <a:ext uri="{FF2B5EF4-FFF2-40B4-BE49-F238E27FC236}">
              <a16:creationId xmlns:a16="http://schemas.microsoft.com/office/drawing/2014/main" id="{00000000-0008-0000-0000-000003000000}"/>
            </a:ext>
          </a:extLst>
        </xdr:cNvPr>
        <xdr:cNvSpPr txBox="1"/>
      </xdr:nvSpPr>
      <xdr:spPr>
        <a:xfrm>
          <a:off x="5255591" y="2143429"/>
          <a:ext cx="800100" cy="302799"/>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r>
            <a:rPr lang="en-US" sz="1400" b="1">
              <a:solidFill>
                <a:srgbClr val="262626"/>
              </a:solidFill>
              <a:latin typeface="Cambria" panose="02040503050406030204" pitchFamily="18" charset="0"/>
              <a:ea typeface="Cambria" panose="02040503050406030204" pitchFamily="18" charset="0"/>
              <a:cs typeface="Candara"/>
              <a:sym typeface="Candara"/>
            </a:rPr>
            <a:t>2026</a:t>
          </a:r>
          <a:endParaRPr sz="1050">
            <a:latin typeface="Cambria" panose="02040503050406030204" pitchFamily="18" charset="0"/>
            <a:ea typeface="Cambria" panose="02040503050406030204" pitchFamily="18" charset="0"/>
          </a:endParaRPr>
        </a:p>
      </xdr:txBody>
    </xdr:sp>
    <xdr:clientData fLocksWithSheet="0"/>
  </xdr:oneCellAnchor>
  <xdr:oneCellAnchor>
    <xdr:from>
      <xdr:col>3</xdr:col>
      <xdr:colOff>257175</xdr:colOff>
      <xdr:row>11</xdr:row>
      <xdr:rowOff>0</xdr:rowOff>
    </xdr:from>
    <xdr:ext cx="638175" cy="638175"/>
    <xdr:pic>
      <xdr:nvPicPr>
        <xdr:cNvPr id="2" name="image2.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3144520</xdr:colOff>
      <xdr:row>4</xdr:row>
      <xdr:rowOff>31750</xdr:rowOff>
    </xdr:from>
    <xdr:ext cx="6838691" cy="264560"/>
    <xdr:sp macro="" textlink="">
      <xdr:nvSpPr>
        <xdr:cNvPr id="2" name="TextBox 1">
          <a:extLst>
            <a:ext uri="{FF2B5EF4-FFF2-40B4-BE49-F238E27FC236}">
              <a16:creationId xmlns:a16="http://schemas.microsoft.com/office/drawing/2014/main" id="{7CDABD9C-6F11-4D11-981E-B5EDD1351CBF}"/>
            </a:ext>
          </a:extLst>
        </xdr:cNvPr>
        <xdr:cNvSpPr txBox="1"/>
      </xdr:nvSpPr>
      <xdr:spPr>
        <a:xfrm>
          <a:off x="3766820" y="984250"/>
          <a:ext cx="683869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IN"/>
        </a:p>
      </xdr:txBody>
    </xdr:sp>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fiawards@accessassist.org" TargetMode="External"/></Relationships>
</file>

<file path=xl/worksheets/_rels/sheet1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sheetPr>
  <dimension ref="A1:AB1003"/>
  <sheetViews>
    <sheetView showGridLines="0" topLeftCell="A11" workbookViewId="0">
      <selection activeCell="K21" sqref="K21"/>
    </sheetView>
  </sheetViews>
  <sheetFormatPr defaultColWidth="14.42578125" defaultRowHeight="15" customHeight="1" x14ac:dyDescent="0.2"/>
  <cols>
    <col min="1" max="1" width="4.140625" style="8" customWidth="1"/>
    <col min="2" max="2" width="6.140625" style="8" customWidth="1"/>
    <col min="3" max="9" width="8.85546875" style="8" customWidth="1"/>
    <col min="10" max="10" width="29.5703125" style="8" customWidth="1"/>
    <col min="11" max="27" width="8.85546875" style="8" customWidth="1"/>
    <col min="28" max="28" width="11.42578125" style="8" customWidth="1"/>
    <col min="29" max="16384" width="14.42578125" style="8"/>
  </cols>
  <sheetData>
    <row r="1" spans="1:19" ht="12.75" x14ac:dyDescent="0.2">
      <c r="A1" s="22"/>
    </row>
    <row r="2" spans="1:19" ht="12.75" x14ac:dyDescent="0.2">
      <c r="A2" s="22"/>
    </row>
    <row r="3" spans="1:19" ht="12.75" x14ac:dyDescent="0.2">
      <c r="A3" s="22"/>
    </row>
    <row r="4" spans="1:19" ht="12.75" x14ac:dyDescent="0.2">
      <c r="A4" s="22"/>
    </row>
    <row r="5" spans="1:19" ht="12.75" x14ac:dyDescent="0.2">
      <c r="A5" s="22"/>
    </row>
    <row r="6" spans="1:19" ht="12.75" x14ac:dyDescent="0.2">
      <c r="A6" s="22"/>
    </row>
    <row r="7" spans="1:19" ht="13.5" customHeight="1" x14ac:dyDescent="0.2">
      <c r="A7" s="22"/>
      <c r="G7" s="258"/>
      <c r="H7" s="259"/>
      <c r="I7" s="259"/>
      <c r="J7" s="259"/>
      <c r="K7" s="259"/>
      <c r="L7" s="259"/>
      <c r="M7" s="259"/>
      <c r="N7" s="259"/>
      <c r="O7" s="259"/>
      <c r="P7" s="259"/>
    </row>
    <row r="8" spans="1:19" ht="12.75" x14ac:dyDescent="0.2">
      <c r="A8" s="22"/>
      <c r="G8" s="259"/>
      <c r="H8" s="259"/>
      <c r="I8" s="259"/>
      <c r="J8" s="259"/>
      <c r="K8" s="259"/>
      <c r="L8" s="259"/>
      <c r="M8" s="259"/>
      <c r="N8" s="259"/>
      <c r="O8" s="259"/>
      <c r="P8" s="259"/>
    </row>
    <row r="9" spans="1:19" ht="12.75" x14ac:dyDescent="0.2">
      <c r="A9" s="22"/>
      <c r="G9" s="259"/>
      <c r="H9" s="259"/>
      <c r="I9" s="259"/>
      <c r="J9" s="259"/>
      <c r="K9" s="259"/>
      <c r="L9" s="259"/>
      <c r="M9" s="259"/>
      <c r="N9" s="259"/>
      <c r="O9" s="259"/>
      <c r="P9" s="259"/>
    </row>
    <row r="10" spans="1:19" ht="12.75" x14ac:dyDescent="0.2">
      <c r="A10" s="22"/>
      <c r="D10" s="260" t="s">
        <v>0</v>
      </c>
      <c r="E10" s="259"/>
      <c r="G10" s="259"/>
      <c r="H10" s="259"/>
      <c r="I10" s="259"/>
      <c r="J10" s="259"/>
      <c r="K10" s="259"/>
      <c r="L10" s="259"/>
      <c r="M10" s="259"/>
      <c r="N10" s="259"/>
      <c r="O10" s="259"/>
      <c r="P10" s="259"/>
      <c r="R10" s="260"/>
      <c r="S10" s="259"/>
    </row>
    <row r="11" spans="1:19" ht="12.75" x14ac:dyDescent="0.2">
      <c r="A11" s="22"/>
    </row>
    <row r="12" spans="1:19" ht="12.75" x14ac:dyDescent="0.2">
      <c r="A12" s="22"/>
      <c r="R12" s="24"/>
    </row>
    <row r="13" spans="1:19" ht="12.75" x14ac:dyDescent="0.2">
      <c r="A13" s="22"/>
    </row>
    <row r="14" spans="1:19" ht="12.75" x14ac:dyDescent="0.2">
      <c r="A14" s="22"/>
    </row>
    <row r="15" spans="1:19" ht="12.75" x14ac:dyDescent="0.2">
      <c r="A15" s="22"/>
    </row>
    <row r="16" spans="1:19" ht="12.75" x14ac:dyDescent="0.2">
      <c r="A16" s="22"/>
    </row>
    <row r="17" spans="1:28" ht="12.75" x14ac:dyDescent="0.2">
      <c r="A17" s="22"/>
      <c r="I17" s="24" t="s">
        <v>65</v>
      </c>
      <c r="J17" s="24"/>
      <c r="K17" s="24"/>
      <c r="L17" s="24"/>
      <c r="M17" s="24"/>
      <c r="N17" s="24"/>
      <c r="O17" s="24"/>
      <c r="P17" s="24"/>
      <c r="Q17" s="24"/>
      <c r="R17" s="24"/>
      <c r="S17" s="24"/>
      <c r="T17" s="24"/>
      <c r="U17" s="24"/>
      <c r="V17" s="24"/>
      <c r="W17" s="24"/>
      <c r="X17" s="24"/>
      <c r="Y17" s="24"/>
      <c r="Z17" s="24"/>
      <c r="AA17" s="24"/>
      <c r="AB17" s="24"/>
    </row>
    <row r="18" spans="1:28" ht="12.75" x14ac:dyDescent="0.2">
      <c r="A18" s="22"/>
    </row>
    <row r="19" spans="1:28" ht="12.75" x14ac:dyDescent="0.2">
      <c r="A19" s="25" t="s">
        <v>1</v>
      </c>
      <c r="B19" s="26" t="s">
        <v>2</v>
      </c>
      <c r="C19" s="27"/>
      <c r="D19" s="27"/>
      <c r="E19" s="27"/>
      <c r="F19" s="27"/>
      <c r="G19" s="27"/>
      <c r="H19" s="27"/>
      <c r="I19" s="27"/>
      <c r="J19" s="27"/>
      <c r="K19" s="28"/>
    </row>
    <row r="20" spans="1:28" ht="15.95" customHeight="1" x14ac:dyDescent="0.2">
      <c r="A20" s="29">
        <v>1</v>
      </c>
      <c r="B20" s="30" t="s">
        <v>218</v>
      </c>
      <c r="J20" s="31"/>
      <c r="K20" s="32"/>
      <c r="L20" s="11"/>
    </row>
    <row r="21" spans="1:28" ht="15.95" customHeight="1" x14ac:dyDescent="0.2">
      <c r="A21" s="29">
        <v>2</v>
      </c>
      <c r="B21" s="30" t="s">
        <v>221</v>
      </c>
      <c r="J21" s="31"/>
      <c r="K21" s="32"/>
      <c r="L21" s="11"/>
    </row>
    <row r="22" spans="1:28" ht="15.95" customHeight="1" x14ac:dyDescent="0.2">
      <c r="A22" s="29">
        <v>3</v>
      </c>
      <c r="B22" s="30" t="s">
        <v>220</v>
      </c>
      <c r="J22" s="31"/>
      <c r="K22" s="32"/>
      <c r="L22" s="11"/>
    </row>
    <row r="23" spans="1:28" ht="15.95" customHeight="1" x14ac:dyDescent="0.2">
      <c r="A23" s="33">
        <v>4</v>
      </c>
      <c r="B23" s="34" t="s">
        <v>219</v>
      </c>
      <c r="C23" s="34"/>
      <c r="D23" s="34"/>
      <c r="E23" s="34"/>
      <c r="F23" s="34"/>
      <c r="G23" s="34"/>
      <c r="H23" s="34"/>
      <c r="I23" s="34"/>
      <c r="J23" s="35"/>
      <c r="K23" s="36"/>
      <c r="L23" s="11"/>
    </row>
    <row r="24" spans="1:28" ht="15.95" customHeight="1" x14ac:dyDescent="0.2">
      <c r="A24" s="37"/>
    </row>
    <row r="25" spans="1:28" ht="15.95" customHeight="1" x14ac:dyDescent="0.2">
      <c r="A25" s="25" t="s">
        <v>3</v>
      </c>
      <c r="B25" s="26" t="s">
        <v>4</v>
      </c>
      <c r="C25" s="27"/>
      <c r="D25" s="27"/>
      <c r="E25" s="27"/>
      <c r="F25" s="27"/>
      <c r="G25" s="27"/>
      <c r="H25" s="27"/>
      <c r="I25" s="27"/>
      <c r="J25" s="119"/>
      <c r="K25" s="119"/>
      <c r="L25" s="120"/>
    </row>
    <row r="26" spans="1:28" ht="15.95" customHeight="1" x14ac:dyDescent="0.2">
      <c r="A26" s="38">
        <v>1</v>
      </c>
      <c r="B26" s="8" t="s">
        <v>110</v>
      </c>
      <c r="J26" s="11"/>
      <c r="L26" s="32"/>
    </row>
    <row r="27" spans="1:28" ht="15.95" customHeight="1" x14ac:dyDescent="0.2">
      <c r="A27" s="38">
        <v>2</v>
      </c>
      <c r="B27" s="8" t="s">
        <v>187</v>
      </c>
      <c r="L27" s="32"/>
    </row>
    <row r="28" spans="1:28" s="164" customFormat="1" ht="15.95" customHeight="1" x14ac:dyDescent="0.2">
      <c r="A28" s="163">
        <v>3</v>
      </c>
      <c r="B28" s="164" t="s">
        <v>204</v>
      </c>
      <c r="J28" s="31"/>
      <c r="L28" s="165"/>
    </row>
    <row r="29" spans="1:28" s="164" customFormat="1" ht="15.95" customHeight="1" x14ac:dyDescent="0.2">
      <c r="A29" s="163">
        <v>4</v>
      </c>
      <c r="B29" s="164" t="s">
        <v>222</v>
      </c>
      <c r="J29" s="31"/>
      <c r="L29" s="165"/>
    </row>
    <row r="30" spans="1:28" ht="15.95" customHeight="1" x14ac:dyDescent="0.2">
      <c r="A30" s="40">
        <v>5</v>
      </c>
      <c r="B30" s="41" t="s">
        <v>111</v>
      </c>
      <c r="C30" s="41"/>
      <c r="D30" s="41"/>
      <c r="E30" s="41"/>
      <c r="F30" s="41"/>
      <c r="G30" s="41"/>
      <c r="H30" s="41"/>
      <c r="I30" s="41"/>
      <c r="J30" s="118"/>
      <c r="K30" s="118"/>
      <c r="L30" s="36"/>
    </row>
    <row r="31" spans="1:28" ht="15.95" customHeight="1" x14ac:dyDescent="0.2">
      <c r="A31" s="37"/>
    </row>
    <row r="32" spans="1:28" ht="15.95" customHeight="1" x14ac:dyDescent="0.2">
      <c r="A32" s="25" t="s">
        <v>5</v>
      </c>
      <c r="B32" s="26" t="s">
        <v>6</v>
      </c>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8"/>
    </row>
    <row r="33" spans="1:28" ht="15.95" customHeight="1" x14ac:dyDescent="0.2">
      <c r="A33" s="43"/>
      <c r="B33" s="8" t="s">
        <v>154</v>
      </c>
      <c r="AB33" s="39"/>
    </row>
    <row r="34" spans="1:28" ht="15.95" customHeight="1" x14ac:dyDescent="0.2">
      <c r="A34" s="43"/>
      <c r="B34" s="8" t="s">
        <v>7</v>
      </c>
      <c r="AB34" s="39"/>
    </row>
    <row r="35" spans="1:28" ht="15.95" customHeight="1" x14ac:dyDescent="0.2">
      <c r="A35" s="43"/>
      <c r="B35" s="8" t="s">
        <v>8</v>
      </c>
      <c r="AB35" s="39"/>
    </row>
    <row r="36" spans="1:28" ht="15.95" customHeight="1" x14ac:dyDescent="0.2">
      <c r="A36" s="43"/>
      <c r="B36" s="8" t="s">
        <v>9</v>
      </c>
      <c r="AB36" s="39"/>
    </row>
    <row r="37" spans="1:28" ht="15.95" customHeight="1" x14ac:dyDescent="0.2">
      <c r="A37" s="43"/>
      <c r="B37" s="8" t="s">
        <v>10</v>
      </c>
      <c r="AB37" s="39"/>
    </row>
    <row r="38" spans="1:28" ht="15.95" customHeight="1" x14ac:dyDescent="0.2">
      <c r="A38" s="43"/>
      <c r="B38" s="8" t="s">
        <v>103</v>
      </c>
      <c r="AB38" s="39"/>
    </row>
    <row r="39" spans="1:28" s="164" customFormat="1" ht="15.95" customHeight="1" x14ac:dyDescent="0.2">
      <c r="A39" s="166"/>
      <c r="B39" s="167" t="s">
        <v>157</v>
      </c>
      <c r="C39" s="167"/>
      <c r="D39" s="167"/>
      <c r="E39" s="167"/>
      <c r="F39" s="167"/>
      <c r="G39" s="167"/>
      <c r="H39" s="167"/>
      <c r="I39" s="167"/>
      <c r="J39" s="167"/>
      <c r="K39" s="167"/>
      <c r="L39" s="167"/>
      <c r="M39" s="167"/>
      <c r="N39" s="167"/>
      <c r="O39" s="167"/>
      <c r="P39" s="167"/>
      <c r="Q39" s="167"/>
      <c r="R39" s="167"/>
      <c r="S39" s="167"/>
      <c r="T39" s="167"/>
      <c r="U39" s="167"/>
      <c r="V39" s="167"/>
      <c r="W39" s="167"/>
      <c r="X39" s="167"/>
      <c r="Y39" s="167"/>
      <c r="Z39" s="167"/>
      <c r="AA39" s="167"/>
      <c r="AB39" s="168"/>
    </row>
    <row r="40" spans="1:28" ht="15.95" customHeight="1" x14ac:dyDescent="0.2">
      <c r="A40" s="37"/>
    </row>
    <row r="41" spans="1:28" ht="15.95" customHeight="1" x14ac:dyDescent="0.2">
      <c r="A41" s="25" t="s">
        <v>11</v>
      </c>
      <c r="B41" s="26" t="s">
        <v>12</v>
      </c>
      <c r="C41" s="27"/>
      <c r="D41" s="27"/>
      <c r="E41" s="27"/>
      <c r="F41" s="27"/>
      <c r="G41" s="27"/>
      <c r="H41" s="27"/>
      <c r="I41" s="27"/>
      <c r="J41" s="27"/>
      <c r="K41" s="27"/>
      <c r="L41" s="27"/>
      <c r="M41" s="27"/>
      <c r="N41" s="26"/>
      <c r="O41" s="27"/>
      <c r="P41" s="27"/>
      <c r="Q41" s="27"/>
      <c r="R41" s="27"/>
      <c r="S41" s="27"/>
      <c r="T41" s="27"/>
      <c r="U41" s="28"/>
    </row>
    <row r="42" spans="1:28" ht="15.95" customHeight="1" x14ac:dyDescent="0.2">
      <c r="A42" s="43"/>
      <c r="B42" s="8" t="s">
        <v>131</v>
      </c>
      <c r="U42" s="39"/>
    </row>
    <row r="43" spans="1:28" ht="15.95" customHeight="1" x14ac:dyDescent="0.2">
      <c r="A43" s="43"/>
      <c r="B43" s="45" t="s">
        <v>60</v>
      </c>
      <c r="G43" s="24"/>
      <c r="H43" s="24"/>
      <c r="I43" s="24"/>
      <c r="U43" s="39"/>
    </row>
    <row r="44" spans="1:28" ht="15.95" customHeight="1" x14ac:dyDescent="0.2">
      <c r="A44" s="44"/>
      <c r="B44" s="41" t="s">
        <v>13</v>
      </c>
      <c r="C44" s="41"/>
      <c r="D44" s="41"/>
      <c r="E44" s="41"/>
      <c r="F44" s="41"/>
      <c r="G44" s="41"/>
      <c r="H44" s="41"/>
      <c r="I44" s="41"/>
      <c r="J44" s="41"/>
      <c r="K44" s="41"/>
      <c r="L44" s="41"/>
      <c r="M44" s="41"/>
      <c r="N44" s="41"/>
      <c r="O44" s="41"/>
      <c r="P44" s="41"/>
      <c r="Q44" s="41"/>
      <c r="R44" s="41"/>
      <c r="S44" s="41"/>
      <c r="T44" s="41"/>
      <c r="U44" s="42"/>
    </row>
    <row r="45" spans="1:28" ht="15.95" customHeight="1" x14ac:dyDescent="0.2">
      <c r="A45" s="37"/>
    </row>
    <row r="46" spans="1:28" ht="15.95" customHeight="1" x14ac:dyDescent="0.2">
      <c r="A46" s="46" t="s">
        <v>14</v>
      </c>
      <c r="B46" s="47" t="s">
        <v>15</v>
      </c>
      <c r="C46" s="47"/>
      <c r="D46" s="47"/>
      <c r="E46" s="48"/>
      <c r="F46" s="48"/>
      <c r="G46" s="48"/>
      <c r="H46" s="48"/>
      <c r="I46" s="48"/>
      <c r="J46" s="48"/>
      <c r="K46" s="49"/>
    </row>
    <row r="47" spans="1:28" ht="15.95" customHeight="1" x14ac:dyDescent="0.2">
      <c r="A47" s="43"/>
      <c r="B47" s="261" t="s">
        <v>61</v>
      </c>
      <c r="C47" s="261"/>
      <c r="D47" s="261"/>
      <c r="E47" s="261"/>
      <c r="F47" s="261"/>
      <c r="G47" s="261"/>
      <c r="H47" s="261"/>
      <c r="I47" s="261"/>
      <c r="J47" s="261"/>
      <c r="K47" s="262"/>
    </row>
    <row r="48" spans="1:28" ht="15.95" customHeight="1" x14ac:dyDescent="0.2">
      <c r="A48" s="38"/>
      <c r="B48" s="261" t="s">
        <v>16</v>
      </c>
      <c r="C48" s="261"/>
      <c r="D48" s="261"/>
      <c r="E48" s="261"/>
      <c r="F48" s="261"/>
      <c r="G48" s="261"/>
      <c r="H48" s="261"/>
      <c r="I48" s="261"/>
      <c r="J48" s="261"/>
      <c r="K48" s="262"/>
    </row>
    <row r="49" spans="1:11" ht="18" customHeight="1" x14ac:dyDescent="0.2">
      <c r="A49" s="38"/>
      <c r="B49" s="254" t="s">
        <v>62</v>
      </c>
      <c r="C49" s="254"/>
      <c r="D49" s="254"/>
      <c r="E49" s="254"/>
      <c r="F49" s="254"/>
      <c r="G49" s="254"/>
      <c r="H49" s="254"/>
      <c r="I49" s="254"/>
      <c r="J49" s="254"/>
      <c r="K49" s="255"/>
    </row>
    <row r="50" spans="1:11" ht="21.95" customHeight="1" x14ac:dyDescent="0.2">
      <c r="A50" s="40"/>
      <c r="B50" s="256"/>
      <c r="C50" s="256"/>
      <c r="D50" s="256"/>
      <c r="E50" s="256"/>
      <c r="F50" s="256"/>
      <c r="G50" s="256"/>
      <c r="H50" s="256"/>
      <c r="I50" s="256"/>
      <c r="J50" s="256"/>
      <c r="K50" s="257"/>
    </row>
    <row r="51" spans="1:11" ht="15.95" customHeight="1" x14ac:dyDescent="0.2">
      <c r="A51" s="22"/>
    </row>
    <row r="52" spans="1:11" ht="15.95" customHeight="1" x14ac:dyDescent="0.2">
      <c r="A52" s="22"/>
    </row>
    <row r="53" spans="1:11" ht="15.95" customHeight="1" x14ac:dyDescent="0.2">
      <c r="A53" s="22"/>
    </row>
    <row r="54" spans="1:11" ht="15.95" customHeight="1" x14ac:dyDescent="0.2">
      <c r="A54" s="22"/>
    </row>
    <row r="55" spans="1:11" ht="15.95" customHeight="1" x14ac:dyDescent="0.2">
      <c r="A55" s="22"/>
    </row>
    <row r="56" spans="1:11" ht="15.95" customHeight="1" x14ac:dyDescent="0.2">
      <c r="A56" s="22"/>
    </row>
    <row r="57" spans="1:11" ht="15.95" customHeight="1" x14ac:dyDescent="0.2">
      <c r="A57" s="22"/>
    </row>
    <row r="58" spans="1:11" ht="15.95" customHeight="1" x14ac:dyDescent="0.2">
      <c r="A58" s="22"/>
    </row>
    <row r="59" spans="1:11" ht="15.95" customHeight="1" x14ac:dyDescent="0.2">
      <c r="A59" s="22"/>
    </row>
    <row r="60" spans="1:11" ht="15.95" customHeight="1" x14ac:dyDescent="0.2">
      <c r="A60" s="22"/>
    </row>
    <row r="61" spans="1:11" ht="15.95" customHeight="1" x14ac:dyDescent="0.2">
      <c r="A61" s="22"/>
    </row>
    <row r="62" spans="1:11" ht="15.95" customHeight="1" x14ac:dyDescent="0.2">
      <c r="A62" s="22"/>
    </row>
    <row r="63" spans="1:11" ht="15.95" customHeight="1" x14ac:dyDescent="0.2">
      <c r="A63" s="22"/>
    </row>
    <row r="64" spans="1:11" ht="15.95" customHeight="1" x14ac:dyDescent="0.2">
      <c r="A64" s="22"/>
    </row>
    <row r="65" spans="1:1" ht="15.95" customHeight="1" x14ac:dyDescent="0.2">
      <c r="A65" s="22"/>
    </row>
    <row r="66" spans="1:1" ht="15.95" customHeight="1" x14ac:dyDescent="0.2">
      <c r="A66" s="22"/>
    </row>
    <row r="67" spans="1:1" ht="15.95" customHeight="1" x14ac:dyDescent="0.2">
      <c r="A67" s="22"/>
    </row>
    <row r="68" spans="1:1" ht="15.95" customHeight="1" x14ac:dyDescent="0.2">
      <c r="A68" s="22"/>
    </row>
    <row r="69" spans="1:1" ht="15.95" customHeight="1" x14ac:dyDescent="0.2">
      <c r="A69" s="22"/>
    </row>
    <row r="70" spans="1:1" ht="15.95" customHeight="1" x14ac:dyDescent="0.2">
      <c r="A70" s="22"/>
    </row>
    <row r="71" spans="1:1" ht="15.95" customHeight="1" x14ac:dyDescent="0.2">
      <c r="A71" s="22"/>
    </row>
    <row r="72" spans="1:1" ht="15.95" customHeight="1" x14ac:dyDescent="0.2">
      <c r="A72" s="22"/>
    </row>
    <row r="73" spans="1:1" ht="15.95" customHeight="1" x14ac:dyDescent="0.2">
      <c r="A73" s="22"/>
    </row>
    <row r="74" spans="1:1" ht="15.95" customHeight="1" x14ac:dyDescent="0.2">
      <c r="A74" s="22"/>
    </row>
    <row r="75" spans="1:1" ht="15.95" customHeight="1" x14ac:dyDescent="0.2">
      <c r="A75" s="22"/>
    </row>
    <row r="76" spans="1:1" ht="15.95" customHeight="1" x14ac:dyDescent="0.2">
      <c r="A76" s="22"/>
    </row>
    <row r="77" spans="1:1" ht="15.95" customHeight="1" x14ac:dyDescent="0.2">
      <c r="A77" s="22"/>
    </row>
    <row r="78" spans="1:1" ht="15.95" customHeight="1" x14ac:dyDescent="0.2">
      <c r="A78" s="22"/>
    </row>
    <row r="79" spans="1:1" ht="15.95" customHeight="1" x14ac:dyDescent="0.2">
      <c r="A79" s="22"/>
    </row>
    <row r="80" spans="1:1" ht="15.95" customHeight="1" x14ac:dyDescent="0.2">
      <c r="A80" s="22"/>
    </row>
    <row r="81" spans="1:1" ht="15.95" customHeight="1" x14ac:dyDescent="0.2">
      <c r="A81" s="22"/>
    </row>
    <row r="82" spans="1:1" ht="15.95" customHeight="1" x14ac:dyDescent="0.2">
      <c r="A82" s="22"/>
    </row>
    <row r="83" spans="1:1" ht="15.95" customHeight="1" x14ac:dyDescent="0.2">
      <c r="A83" s="22"/>
    </row>
    <row r="84" spans="1:1" ht="15.95" customHeight="1" x14ac:dyDescent="0.2">
      <c r="A84" s="22"/>
    </row>
    <row r="85" spans="1:1" ht="15.95" customHeight="1" x14ac:dyDescent="0.2">
      <c r="A85" s="22"/>
    </row>
    <row r="86" spans="1:1" ht="15.95" customHeight="1" x14ac:dyDescent="0.2">
      <c r="A86" s="22"/>
    </row>
    <row r="87" spans="1:1" ht="15.95" customHeight="1" x14ac:dyDescent="0.2">
      <c r="A87" s="22"/>
    </row>
    <row r="88" spans="1:1" ht="15.95" customHeight="1" x14ac:dyDescent="0.2">
      <c r="A88" s="22"/>
    </row>
    <row r="89" spans="1:1" ht="15.95" customHeight="1" x14ac:dyDescent="0.2">
      <c r="A89" s="22"/>
    </row>
    <row r="90" spans="1:1" ht="15.95" customHeight="1" x14ac:dyDescent="0.2">
      <c r="A90" s="22"/>
    </row>
    <row r="91" spans="1:1" ht="15.95" customHeight="1" x14ac:dyDescent="0.2">
      <c r="A91" s="22"/>
    </row>
    <row r="92" spans="1:1" ht="15.95" customHeight="1" x14ac:dyDescent="0.2">
      <c r="A92" s="22"/>
    </row>
    <row r="93" spans="1:1" ht="15.95" customHeight="1" x14ac:dyDescent="0.2">
      <c r="A93" s="22"/>
    </row>
    <row r="94" spans="1:1" ht="15.95" customHeight="1" x14ac:dyDescent="0.2">
      <c r="A94" s="22"/>
    </row>
    <row r="95" spans="1:1" ht="15.95" customHeight="1" x14ac:dyDescent="0.2">
      <c r="A95" s="22"/>
    </row>
    <row r="96" spans="1:1" ht="15.95" customHeight="1" x14ac:dyDescent="0.2">
      <c r="A96" s="22"/>
    </row>
    <row r="97" spans="1:1" ht="15.95" customHeight="1" x14ac:dyDescent="0.2">
      <c r="A97" s="22"/>
    </row>
    <row r="98" spans="1:1" ht="15.95" customHeight="1" x14ac:dyDescent="0.2">
      <c r="A98" s="22"/>
    </row>
    <row r="99" spans="1:1" ht="15.95" customHeight="1" x14ac:dyDescent="0.2">
      <c r="A99" s="22"/>
    </row>
    <row r="100" spans="1:1" ht="15.95" customHeight="1" x14ac:dyDescent="0.2">
      <c r="A100" s="22"/>
    </row>
    <row r="101" spans="1:1" ht="15.95" customHeight="1" x14ac:dyDescent="0.2">
      <c r="A101" s="22"/>
    </row>
    <row r="102" spans="1:1" ht="15.95" customHeight="1" x14ac:dyDescent="0.2">
      <c r="A102" s="22"/>
    </row>
    <row r="103" spans="1:1" ht="15.95" customHeight="1" x14ac:dyDescent="0.2">
      <c r="A103" s="22"/>
    </row>
    <row r="104" spans="1:1" ht="15.95" customHeight="1" x14ac:dyDescent="0.2">
      <c r="A104" s="22"/>
    </row>
    <row r="105" spans="1:1" ht="15.95" customHeight="1" x14ac:dyDescent="0.2">
      <c r="A105" s="22"/>
    </row>
    <row r="106" spans="1:1" ht="15.95" customHeight="1" x14ac:dyDescent="0.2">
      <c r="A106" s="22"/>
    </row>
    <row r="107" spans="1:1" ht="15.95" customHeight="1" x14ac:dyDescent="0.2">
      <c r="A107" s="22"/>
    </row>
    <row r="108" spans="1:1" ht="15.95" customHeight="1" x14ac:dyDescent="0.2">
      <c r="A108" s="22"/>
    </row>
    <row r="109" spans="1:1" ht="15.95" customHeight="1" x14ac:dyDescent="0.2">
      <c r="A109" s="22"/>
    </row>
    <row r="110" spans="1:1" ht="15.95" customHeight="1" x14ac:dyDescent="0.2">
      <c r="A110" s="22"/>
    </row>
    <row r="111" spans="1:1" ht="15.95" customHeight="1" x14ac:dyDescent="0.2">
      <c r="A111" s="22"/>
    </row>
    <row r="112" spans="1:1" ht="15.95" customHeight="1" x14ac:dyDescent="0.2">
      <c r="A112" s="22"/>
    </row>
    <row r="113" spans="1:1" ht="15.95" customHeight="1" x14ac:dyDescent="0.2">
      <c r="A113" s="22"/>
    </row>
    <row r="114" spans="1:1" ht="15.95" customHeight="1" x14ac:dyDescent="0.2">
      <c r="A114" s="22"/>
    </row>
    <row r="115" spans="1:1" ht="15.95" customHeight="1" x14ac:dyDescent="0.2">
      <c r="A115" s="22"/>
    </row>
    <row r="116" spans="1:1" ht="15.95" customHeight="1" x14ac:dyDescent="0.2">
      <c r="A116" s="22"/>
    </row>
    <row r="117" spans="1:1" ht="15.95" customHeight="1" x14ac:dyDescent="0.2">
      <c r="A117" s="22"/>
    </row>
    <row r="118" spans="1:1" ht="15.95" customHeight="1" x14ac:dyDescent="0.2">
      <c r="A118" s="22"/>
    </row>
    <row r="119" spans="1:1" ht="15.95" customHeight="1" x14ac:dyDescent="0.2">
      <c r="A119" s="22"/>
    </row>
    <row r="120" spans="1:1" ht="15.95" customHeight="1" x14ac:dyDescent="0.2">
      <c r="A120" s="22"/>
    </row>
    <row r="121" spans="1:1" ht="15.95" customHeight="1" x14ac:dyDescent="0.2">
      <c r="A121" s="22"/>
    </row>
    <row r="122" spans="1:1" ht="15.95" customHeight="1" x14ac:dyDescent="0.2">
      <c r="A122" s="22"/>
    </row>
    <row r="123" spans="1:1" ht="15.95" customHeight="1" x14ac:dyDescent="0.2">
      <c r="A123" s="22"/>
    </row>
    <row r="124" spans="1:1" ht="15.95" customHeight="1" x14ac:dyDescent="0.2">
      <c r="A124" s="22"/>
    </row>
    <row r="125" spans="1:1" ht="15.95" customHeight="1" x14ac:dyDescent="0.2">
      <c r="A125" s="22"/>
    </row>
    <row r="126" spans="1:1" ht="15.95" customHeight="1" x14ac:dyDescent="0.2">
      <c r="A126" s="22"/>
    </row>
    <row r="127" spans="1:1" ht="15.95" customHeight="1" x14ac:dyDescent="0.2">
      <c r="A127" s="22"/>
    </row>
    <row r="128" spans="1:1" ht="15.95" customHeight="1" x14ac:dyDescent="0.2">
      <c r="A128" s="22"/>
    </row>
    <row r="129" spans="1:1" ht="15.95" customHeight="1" x14ac:dyDescent="0.2">
      <c r="A129" s="22"/>
    </row>
    <row r="130" spans="1:1" ht="15.95" customHeight="1" x14ac:dyDescent="0.2">
      <c r="A130" s="22"/>
    </row>
    <row r="131" spans="1:1" ht="15.95" customHeight="1" x14ac:dyDescent="0.2">
      <c r="A131" s="22"/>
    </row>
    <row r="132" spans="1:1" ht="15.95" customHeight="1" x14ac:dyDescent="0.2">
      <c r="A132" s="22"/>
    </row>
    <row r="133" spans="1:1" ht="15.95" customHeight="1" x14ac:dyDescent="0.2">
      <c r="A133" s="22"/>
    </row>
    <row r="134" spans="1:1" ht="15.95" customHeight="1" x14ac:dyDescent="0.2">
      <c r="A134" s="22"/>
    </row>
    <row r="135" spans="1:1" ht="15.95" customHeight="1" x14ac:dyDescent="0.2">
      <c r="A135" s="22"/>
    </row>
    <row r="136" spans="1:1" ht="15.95" customHeight="1" x14ac:dyDescent="0.2">
      <c r="A136" s="22"/>
    </row>
    <row r="137" spans="1:1" ht="15.95" customHeight="1" x14ac:dyDescent="0.2">
      <c r="A137" s="22"/>
    </row>
    <row r="138" spans="1:1" ht="15.95" customHeight="1" x14ac:dyDescent="0.2">
      <c r="A138" s="22"/>
    </row>
    <row r="139" spans="1:1" ht="15.95" customHeight="1" x14ac:dyDescent="0.2">
      <c r="A139" s="22"/>
    </row>
    <row r="140" spans="1:1" ht="15.95" customHeight="1" x14ac:dyDescent="0.2">
      <c r="A140" s="22"/>
    </row>
    <row r="141" spans="1:1" ht="15.95" customHeight="1" x14ac:dyDescent="0.2">
      <c r="A141" s="22"/>
    </row>
    <row r="142" spans="1:1" ht="15.95" customHeight="1" x14ac:dyDescent="0.2">
      <c r="A142" s="22"/>
    </row>
    <row r="143" spans="1:1" ht="15.95" customHeight="1" x14ac:dyDescent="0.2">
      <c r="A143" s="22"/>
    </row>
    <row r="144" spans="1:1" ht="15.95" customHeight="1" x14ac:dyDescent="0.2">
      <c r="A144" s="22"/>
    </row>
    <row r="145" spans="1:1" ht="15.95" customHeight="1" x14ac:dyDescent="0.2">
      <c r="A145" s="22"/>
    </row>
    <row r="146" spans="1:1" ht="15.95" customHeight="1" x14ac:dyDescent="0.2">
      <c r="A146" s="22"/>
    </row>
    <row r="147" spans="1:1" ht="15.95" customHeight="1" x14ac:dyDescent="0.2">
      <c r="A147" s="22"/>
    </row>
    <row r="148" spans="1:1" ht="15.95" customHeight="1" x14ac:dyDescent="0.2">
      <c r="A148" s="22"/>
    </row>
    <row r="149" spans="1:1" ht="15.95" customHeight="1" x14ac:dyDescent="0.2">
      <c r="A149" s="22"/>
    </row>
    <row r="150" spans="1:1" ht="15.95" customHeight="1" x14ac:dyDescent="0.2">
      <c r="A150" s="22"/>
    </row>
    <row r="151" spans="1:1" ht="15.95" customHeight="1" x14ac:dyDescent="0.2">
      <c r="A151" s="22"/>
    </row>
    <row r="152" spans="1:1" ht="15.95" customHeight="1" x14ac:dyDescent="0.2">
      <c r="A152" s="22"/>
    </row>
    <row r="153" spans="1:1" ht="15.95" customHeight="1" x14ac:dyDescent="0.2">
      <c r="A153" s="22"/>
    </row>
    <row r="154" spans="1:1" ht="15.95" customHeight="1" x14ac:dyDescent="0.2">
      <c r="A154" s="22"/>
    </row>
    <row r="155" spans="1:1" ht="15.95" customHeight="1" x14ac:dyDescent="0.2">
      <c r="A155" s="22"/>
    </row>
    <row r="156" spans="1:1" ht="15.95" customHeight="1" x14ac:dyDescent="0.2">
      <c r="A156" s="22"/>
    </row>
    <row r="157" spans="1:1" ht="15.95" customHeight="1" x14ac:dyDescent="0.2">
      <c r="A157" s="22"/>
    </row>
    <row r="158" spans="1:1" ht="15.95" customHeight="1" x14ac:dyDescent="0.2">
      <c r="A158" s="22"/>
    </row>
    <row r="159" spans="1:1" ht="15.95" customHeight="1" x14ac:dyDescent="0.2">
      <c r="A159" s="22"/>
    </row>
    <row r="160" spans="1:1" ht="15.95" customHeight="1" x14ac:dyDescent="0.2">
      <c r="A160" s="22"/>
    </row>
    <row r="161" spans="1:1" ht="15.95" customHeight="1" x14ac:dyDescent="0.2">
      <c r="A161" s="22"/>
    </row>
    <row r="162" spans="1:1" ht="15.95" customHeight="1" x14ac:dyDescent="0.2">
      <c r="A162" s="22"/>
    </row>
    <row r="163" spans="1:1" ht="15.95" customHeight="1" x14ac:dyDescent="0.2">
      <c r="A163" s="22"/>
    </row>
    <row r="164" spans="1:1" ht="15.95" customHeight="1" x14ac:dyDescent="0.2">
      <c r="A164" s="22"/>
    </row>
    <row r="165" spans="1:1" ht="15.95" customHeight="1" x14ac:dyDescent="0.2">
      <c r="A165" s="22"/>
    </row>
    <row r="166" spans="1:1" ht="15.95" customHeight="1" x14ac:dyDescent="0.2">
      <c r="A166" s="22"/>
    </row>
    <row r="167" spans="1:1" ht="15.95" customHeight="1" x14ac:dyDescent="0.2">
      <c r="A167" s="22"/>
    </row>
    <row r="168" spans="1:1" ht="15.95" customHeight="1" x14ac:dyDescent="0.2">
      <c r="A168" s="22"/>
    </row>
    <row r="169" spans="1:1" ht="15.95" customHeight="1" x14ac:dyDescent="0.2">
      <c r="A169" s="22"/>
    </row>
    <row r="170" spans="1:1" ht="15.95" customHeight="1" x14ac:dyDescent="0.2">
      <c r="A170" s="22"/>
    </row>
    <row r="171" spans="1:1" ht="15.95" customHeight="1" x14ac:dyDescent="0.2">
      <c r="A171" s="22"/>
    </row>
    <row r="172" spans="1:1" ht="15.95" customHeight="1" x14ac:dyDescent="0.2">
      <c r="A172" s="22"/>
    </row>
    <row r="173" spans="1:1" ht="15.95" customHeight="1" x14ac:dyDescent="0.2">
      <c r="A173" s="22"/>
    </row>
    <row r="174" spans="1:1" ht="15.95" customHeight="1" x14ac:dyDescent="0.2">
      <c r="A174" s="22"/>
    </row>
    <row r="175" spans="1:1" ht="15.95" customHeight="1" x14ac:dyDescent="0.2">
      <c r="A175" s="22"/>
    </row>
    <row r="176" spans="1:1" ht="15.95" customHeight="1" x14ac:dyDescent="0.2">
      <c r="A176" s="22"/>
    </row>
    <row r="177" spans="1:1" ht="15.95" customHeight="1" x14ac:dyDescent="0.2">
      <c r="A177" s="22"/>
    </row>
    <row r="178" spans="1:1" ht="15.95" customHeight="1" x14ac:dyDescent="0.2">
      <c r="A178" s="22"/>
    </row>
    <row r="179" spans="1:1" ht="15.95" customHeight="1" x14ac:dyDescent="0.2">
      <c r="A179" s="22"/>
    </row>
    <row r="180" spans="1:1" ht="15.95" customHeight="1" x14ac:dyDescent="0.2">
      <c r="A180" s="22"/>
    </row>
    <row r="181" spans="1:1" ht="15.95" customHeight="1" x14ac:dyDescent="0.2">
      <c r="A181" s="22"/>
    </row>
    <row r="182" spans="1:1" ht="15.95" customHeight="1" x14ac:dyDescent="0.2">
      <c r="A182" s="22"/>
    </row>
    <row r="183" spans="1:1" ht="15.95" customHeight="1" x14ac:dyDescent="0.2">
      <c r="A183" s="22"/>
    </row>
    <row r="184" spans="1:1" ht="15.95" customHeight="1" x14ac:dyDescent="0.2">
      <c r="A184" s="22"/>
    </row>
    <row r="185" spans="1:1" ht="15.95" customHeight="1" x14ac:dyDescent="0.2">
      <c r="A185" s="22"/>
    </row>
    <row r="186" spans="1:1" ht="15.95" customHeight="1" x14ac:dyDescent="0.2">
      <c r="A186" s="22"/>
    </row>
    <row r="187" spans="1:1" ht="15.95" customHeight="1" x14ac:dyDescent="0.2">
      <c r="A187" s="22"/>
    </row>
    <row r="188" spans="1:1" ht="15.95" customHeight="1" x14ac:dyDescent="0.2">
      <c r="A188" s="22"/>
    </row>
    <row r="189" spans="1:1" ht="15.95" customHeight="1" x14ac:dyDescent="0.2">
      <c r="A189" s="22"/>
    </row>
    <row r="190" spans="1:1" ht="15.95" customHeight="1" x14ac:dyDescent="0.2">
      <c r="A190" s="22"/>
    </row>
    <row r="191" spans="1:1" ht="15.95" customHeight="1" x14ac:dyDescent="0.2">
      <c r="A191" s="22"/>
    </row>
    <row r="192" spans="1:1" ht="15.95" customHeight="1" x14ac:dyDescent="0.2">
      <c r="A192" s="22"/>
    </row>
    <row r="193" spans="1:1" ht="15.95" customHeight="1" x14ac:dyDescent="0.2">
      <c r="A193" s="22"/>
    </row>
    <row r="194" spans="1:1" ht="15.95" customHeight="1" x14ac:dyDescent="0.2">
      <c r="A194" s="22"/>
    </row>
    <row r="195" spans="1:1" ht="15.95" customHeight="1" x14ac:dyDescent="0.2">
      <c r="A195" s="22"/>
    </row>
    <row r="196" spans="1:1" ht="15.95" customHeight="1" x14ac:dyDescent="0.2">
      <c r="A196" s="22"/>
    </row>
    <row r="197" spans="1:1" ht="15.95" customHeight="1" x14ac:dyDescent="0.2">
      <c r="A197" s="22"/>
    </row>
    <row r="198" spans="1:1" ht="15.95" customHeight="1" x14ac:dyDescent="0.2">
      <c r="A198" s="22"/>
    </row>
    <row r="199" spans="1:1" ht="15.95" customHeight="1" x14ac:dyDescent="0.2">
      <c r="A199" s="22"/>
    </row>
    <row r="200" spans="1:1" ht="15.95" customHeight="1" x14ac:dyDescent="0.2">
      <c r="A200" s="22"/>
    </row>
    <row r="201" spans="1:1" ht="15.95" customHeight="1" x14ac:dyDescent="0.2">
      <c r="A201" s="22"/>
    </row>
    <row r="202" spans="1:1" ht="15.95" customHeight="1" x14ac:dyDescent="0.2">
      <c r="A202" s="22"/>
    </row>
    <row r="203" spans="1:1" ht="15.95" customHeight="1" x14ac:dyDescent="0.2">
      <c r="A203" s="22"/>
    </row>
    <row r="204" spans="1:1" ht="15.95" customHeight="1" x14ac:dyDescent="0.2">
      <c r="A204" s="22"/>
    </row>
    <row r="205" spans="1:1" ht="15.95" customHeight="1" x14ac:dyDescent="0.2">
      <c r="A205" s="22"/>
    </row>
    <row r="206" spans="1:1" ht="15.95" customHeight="1" x14ac:dyDescent="0.2">
      <c r="A206" s="22"/>
    </row>
    <row r="207" spans="1:1" ht="15.95" customHeight="1" x14ac:dyDescent="0.2">
      <c r="A207" s="22"/>
    </row>
    <row r="208" spans="1:1" ht="15.95" customHeight="1" x14ac:dyDescent="0.2">
      <c r="A208" s="22"/>
    </row>
    <row r="209" spans="1:1" ht="15.95" customHeight="1" x14ac:dyDescent="0.2">
      <c r="A209" s="22"/>
    </row>
    <row r="210" spans="1:1" ht="15.95" customHeight="1" x14ac:dyDescent="0.2">
      <c r="A210" s="22"/>
    </row>
    <row r="211" spans="1:1" ht="15.95" customHeight="1" x14ac:dyDescent="0.2">
      <c r="A211" s="22"/>
    </row>
    <row r="212" spans="1:1" ht="15.95" customHeight="1" x14ac:dyDescent="0.2">
      <c r="A212" s="22"/>
    </row>
    <row r="213" spans="1:1" ht="15.95" customHeight="1" x14ac:dyDescent="0.2">
      <c r="A213" s="22"/>
    </row>
    <row r="214" spans="1:1" ht="15.95" customHeight="1" x14ac:dyDescent="0.2">
      <c r="A214" s="22"/>
    </row>
    <row r="215" spans="1:1" ht="15.95" customHeight="1" x14ac:dyDescent="0.2">
      <c r="A215" s="22"/>
    </row>
    <row r="216" spans="1:1" ht="15.95" customHeight="1" x14ac:dyDescent="0.2">
      <c r="A216" s="22"/>
    </row>
    <row r="217" spans="1:1" ht="15.95" customHeight="1" x14ac:dyDescent="0.2">
      <c r="A217" s="22"/>
    </row>
    <row r="218" spans="1:1" ht="15.95" customHeight="1" x14ac:dyDescent="0.2">
      <c r="A218" s="22"/>
    </row>
    <row r="219" spans="1:1" ht="15.95" customHeight="1" x14ac:dyDescent="0.2">
      <c r="A219" s="22"/>
    </row>
    <row r="220" spans="1:1" ht="15.95" customHeight="1" x14ac:dyDescent="0.2">
      <c r="A220" s="22"/>
    </row>
    <row r="221" spans="1:1" ht="15.95" customHeight="1" x14ac:dyDescent="0.2">
      <c r="A221" s="22"/>
    </row>
    <row r="222" spans="1:1" ht="15.95" customHeight="1" x14ac:dyDescent="0.2">
      <c r="A222" s="22"/>
    </row>
    <row r="223" spans="1:1" ht="15.95" customHeight="1" x14ac:dyDescent="0.2">
      <c r="A223" s="22"/>
    </row>
    <row r="224" spans="1:1" ht="15.95" customHeight="1" x14ac:dyDescent="0.2">
      <c r="A224" s="22"/>
    </row>
    <row r="225" spans="1:1" ht="15.95" customHeight="1" x14ac:dyDescent="0.2">
      <c r="A225" s="22"/>
    </row>
    <row r="226" spans="1:1" ht="15.95" customHeight="1" x14ac:dyDescent="0.2">
      <c r="A226" s="22"/>
    </row>
    <row r="227" spans="1:1" ht="15.95" customHeight="1" x14ac:dyDescent="0.2">
      <c r="A227" s="22"/>
    </row>
    <row r="228" spans="1:1" ht="15.95" customHeight="1" x14ac:dyDescent="0.2">
      <c r="A228" s="22"/>
    </row>
    <row r="229" spans="1:1" ht="15.95" customHeight="1" x14ac:dyDescent="0.2">
      <c r="A229" s="22"/>
    </row>
    <row r="230" spans="1:1" ht="15.95" customHeight="1" x14ac:dyDescent="0.2">
      <c r="A230" s="22"/>
    </row>
    <row r="231" spans="1:1" ht="15.95" customHeight="1" x14ac:dyDescent="0.2">
      <c r="A231" s="22"/>
    </row>
    <row r="232" spans="1:1" ht="15.95" customHeight="1" x14ac:dyDescent="0.2">
      <c r="A232" s="22"/>
    </row>
    <row r="233" spans="1:1" ht="15.95" customHeight="1" x14ac:dyDescent="0.2">
      <c r="A233" s="22"/>
    </row>
    <row r="234" spans="1:1" ht="15.95" customHeight="1" x14ac:dyDescent="0.2">
      <c r="A234" s="22"/>
    </row>
    <row r="235" spans="1:1" ht="15.95" customHeight="1" x14ac:dyDescent="0.2">
      <c r="A235" s="22"/>
    </row>
    <row r="236" spans="1:1" ht="15.95" customHeight="1" x14ac:dyDescent="0.2">
      <c r="A236" s="22"/>
    </row>
    <row r="237" spans="1:1" ht="15.95" customHeight="1" x14ac:dyDescent="0.2">
      <c r="A237" s="22"/>
    </row>
    <row r="238" spans="1:1" ht="15.95" customHeight="1" x14ac:dyDescent="0.2">
      <c r="A238" s="22"/>
    </row>
    <row r="239" spans="1:1" ht="15.95" customHeight="1" x14ac:dyDescent="0.2">
      <c r="A239" s="22"/>
    </row>
    <row r="240" spans="1:1" ht="15.95" customHeight="1" x14ac:dyDescent="0.2">
      <c r="A240" s="22"/>
    </row>
    <row r="241" spans="1:1" ht="15.95" customHeight="1" x14ac:dyDescent="0.2">
      <c r="A241" s="22"/>
    </row>
    <row r="242" spans="1:1" ht="15.95" customHeight="1" x14ac:dyDescent="0.2">
      <c r="A242" s="22"/>
    </row>
    <row r="243" spans="1:1" ht="15.95" customHeight="1" x14ac:dyDescent="0.2">
      <c r="A243" s="22"/>
    </row>
    <row r="244" spans="1:1" ht="15.95" customHeight="1" x14ac:dyDescent="0.2">
      <c r="A244" s="22"/>
    </row>
    <row r="245" spans="1:1" ht="15.95" customHeight="1" x14ac:dyDescent="0.2">
      <c r="A245" s="22"/>
    </row>
    <row r="246" spans="1:1" ht="15.95" customHeight="1" x14ac:dyDescent="0.2">
      <c r="A246" s="22"/>
    </row>
    <row r="247" spans="1:1" ht="15.95" customHeight="1" x14ac:dyDescent="0.2">
      <c r="A247" s="22"/>
    </row>
    <row r="248" spans="1:1" ht="15.95" customHeight="1" x14ac:dyDescent="0.2">
      <c r="A248" s="22"/>
    </row>
    <row r="249" spans="1:1" ht="15.95" customHeight="1" x14ac:dyDescent="0.2">
      <c r="A249" s="22"/>
    </row>
    <row r="250" spans="1:1" ht="15.95" customHeight="1" x14ac:dyDescent="0.2">
      <c r="A250" s="22"/>
    </row>
    <row r="251" spans="1:1" ht="15.95" customHeight="1" x14ac:dyDescent="0.2">
      <c r="A251" s="22"/>
    </row>
    <row r="252" spans="1:1" ht="15.95" customHeight="1" x14ac:dyDescent="0.2">
      <c r="A252" s="22"/>
    </row>
    <row r="253" spans="1:1" ht="15.95" customHeight="1" x14ac:dyDescent="0.2">
      <c r="A253" s="22"/>
    </row>
    <row r="254" spans="1:1" ht="15.95" customHeight="1" x14ac:dyDescent="0.2">
      <c r="A254" s="22"/>
    </row>
    <row r="255" spans="1:1" ht="15.95" customHeight="1" x14ac:dyDescent="0.2">
      <c r="A255" s="22"/>
    </row>
    <row r="256" spans="1:1" ht="15.95" customHeight="1" x14ac:dyDescent="0.2">
      <c r="A256" s="22"/>
    </row>
    <row r="257" spans="1:1" ht="15.95" customHeight="1" x14ac:dyDescent="0.2">
      <c r="A257" s="22"/>
    </row>
    <row r="258" spans="1:1" ht="15.95" customHeight="1" x14ac:dyDescent="0.2">
      <c r="A258" s="22"/>
    </row>
    <row r="259" spans="1:1" ht="15.95" customHeight="1" x14ac:dyDescent="0.2">
      <c r="A259" s="22"/>
    </row>
    <row r="260" spans="1:1" ht="15.95" customHeight="1" x14ac:dyDescent="0.2">
      <c r="A260" s="22"/>
    </row>
    <row r="261" spans="1:1" ht="15.95" customHeight="1" x14ac:dyDescent="0.2">
      <c r="A261" s="22"/>
    </row>
    <row r="262" spans="1:1" ht="15.95" customHeight="1" x14ac:dyDescent="0.2">
      <c r="A262" s="22"/>
    </row>
    <row r="263" spans="1:1" ht="15.95" customHeight="1" x14ac:dyDescent="0.2">
      <c r="A263" s="22"/>
    </row>
    <row r="264" spans="1:1" ht="15.95" customHeight="1" x14ac:dyDescent="0.2">
      <c r="A264" s="22"/>
    </row>
    <row r="265" spans="1:1" ht="15.95" customHeight="1" x14ac:dyDescent="0.2">
      <c r="A265" s="22"/>
    </row>
    <row r="266" spans="1:1" ht="15.95" customHeight="1" x14ac:dyDescent="0.2">
      <c r="A266" s="22"/>
    </row>
    <row r="267" spans="1:1" ht="15.95" customHeight="1" x14ac:dyDescent="0.2">
      <c r="A267" s="22"/>
    </row>
    <row r="268" spans="1:1" ht="15.95" customHeight="1" x14ac:dyDescent="0.2">
      <c r="A268" s="22"/>
    </row>
    <row r="269" spans="1:1" ht="15.95" customHeight="1" x14ac:dyDescent="0.2">
      <c r="A269" s="22"/>
    </row>
    <row r="270" spans="1:1" ht="15.95" customHeight="1" x14ac:dyDescent="0.2">
      <c r="A270" s="22"/>
    </row>
    <row r="271" spans="1:1" ht="15.95" customHeight="1" x14ac:dyDescent="0.2">
      <c r="A271" s="22"/>
    </row>
    <row r="272" spans="1:1" ht="15.95" customHeight="1" x14ac:dyDescent="0.2">
      <c r="A272" s="22"/>
    </row>
    <row r="273" spans="1:1" ht="15.95" customHeight="1" x14ac:dyDescent="0.2">
      <c r="A273" s="22"/>
    </row>
    <row r="274" spans="1:1" ht="15.95" customHeight="1" x14ac:dyDescent="0.2">
      <c r="A274" s="22"/>
    </row>
    <row r="275" spans="1:1" ht="15.95" customHeight="1" x14ac:dyDescent="0.2">
      <c r="A275" s="22"/>
    </row>
    <row r="276" spans="1:1" ht="15.95" customHeight="1" x14ac:dyDescent="0.2">
      <c r="A276" s="22"/>
    </row>
    <row r="277" spans="1:1" ht="15.95" customHeight="1" x14ac:dyDescent="0.2">
      <c r="A277" s="22"/>
    </row>
    <row r="278" spans="1:1" ht="15.95" customHeight="1" x14ac:dyDescent="0.2">
      <c r="A278" s="22"/>
    </row>
    <row r="279" spans="1:1" ht="15.95" customHeight="1" x14ac:dyDescent="0.2">
      <c r="A279" s="22"/>
    </row>
    <row r="280" spans="1:1" ht="15.95" customHeight="1" x14ac:dyDescent="0.2">
      <c r="A280" s="22"/>
    </row>
    <row r="281" spans="1:1" ht="15.95" customHeight="1" x14ac:dyDescent="0.2">
      <c r="A281" s="22"/>
    </row>
    <row r="282" spans="1:1" ht="15.95" customHeight="1" x14ac:dyDescent="0.2">
      <c r="A282" s="22"/>
    </row>
    <row r="283" spans="1:1" ht="15.95" customHeight="1" x14ac:dyDescent="0.2">
      <c r="A283" s="22"/>
    </row>
    <row r="284" spans="1:1" ht="15.95" customHeight="1" x14ac:dyDescent="0.2">
      <c r="A284" s="22"/>
    </row>
    <row r="285" spans="1:1" ht="15.95" customHeight="1" x14ac:dyDescent="0.2">
      <c r="A285" s="22"/>
    </row>
    <row r="286" spans="1:1" ht="15.95" customHeight="1" x14ac:dyDescent="0.2">
      <c r="A286" s="22"/>
    </row>
    <row r="287" spans="1:1" ht="15.95" customHeight="1" x14ac:dyDescent="0.2">
      <c r="A287" s="22"/>
    </row>
    <row r="288" spans="1:1" ht="15.95" customHeight="1" x14ac:dyDescent="0.2">
      <c r="A288" s="22"/>
    </row>
    <row r="289" spans="1:1" ht="15.95" customHeight="1" x14ac:dyDescent="0.2">
      <c r="A289" s="22"/>
    </row>
    <row r="290" spans="1:1" ht="15.95" customHeight="1" x14ac:dyDescent="0.2">
      <c r="A290" s="22"/>
    </row>
    <row r="291" spans="1:1" ht="15.95" customHeight="1" x14ac:dyDescent="0.2">
      <c r="A291" s="22"/>
    </row>
    <row r="292" spans="1:1" ht="15.95" customHeight="1" x14ac:dyDescent="0.2">
      <c r="A292" s="22"/>
    </row>
    <row r="293" spans="1:1" ht="15.95" customHeight="1" x14ac:dyDescent="0.2">
      <c r="A293" s="22"/>
    </row>
    <row r="294" spans="1:1" ht="15.95" customHeight="1" x14ac:dyDescent="0.2">
      <c r="A294" s="22"/>
    </row>
    <row r="295" spans="1:1" ht="15.95" customHeight="1" x14ac:dyDescent="0.2">
      <c r="A295" s="22"/>
    </row>
    <row r="296" spans="1:1" ht="15.95" customHeight="1" x14ac:dyDescent="0.2">
      <c r="A296" s="22"/>
    </row>
    <row r="297" spans="1:1" ht="15.95" customHeight="1" x14ac:dyDescent="0.2">
      <c r="A297" s="22"/>
    </row>
    <row r="298" spans="1:1" ht="15.95" customHeight="1" x14ac:dyDescent="0.2">
      <c r="A298" s="22"/>
    </row>
    <row r="299" spans="1:1" ht="15.95" customHeight="1" x14ac:dyDescent="0.2">
      <c r="A299" s="22"/>
    </row>
    <row r="300" spans="1:1" ht="15.95" customHeight="1" x14ac:dyDescent="0.2">
      <c r="A300" s="22"/>
    </row>
    <row r="301" spans="1:1" ht="15.95" customHeight="1" x14ac:dyDescent="0.2">
      <c r="A301" s="22"/>
    </row>
    <row r="302" spans="1:1" ht="15.95" customHeight="1" x14ac:dyDescent="0.2">
      <c r="A302" s="22"/>
    </row>
    <row r="303" spans="1:1" ht="15.95" customHeight="1" x14ac:dyDescent="0.2">
      <c r="A303" s="22"/>
    </row>
    <row r="304" spans="1:1" ht="15.95" customHeight="1" x14ac:dyDescent="0.2">
      <c r="A304" s="22"/>
    </row>
    <row r="305" spans="1:1" ht="15.95" customHeight="1" x14ac:dyDescent="0.2">
      <c r="A305" s="22"/>
    </row>
    <row r="306" spans="1:1" ht="15.95" customHeight="1" x14ac:dyDescent="0.2">
      <c r="A306" s="22"/>
    </row>
    <row r="307" spans="1:1" ht="15.95" customHeight="1" x14ac:dyDescent="0.2">
      <c r="A307" s="22"/>
    </row>
    <row r="308" spans="1:1" ht="15.95" customHeight="1" x14ac:dyDescent="0.2">
      <c r="A308" s="22"/>
    </row>
    <row r="309" spans="1:1" ht="15.95" customHeight="1" x14ac:dyDescent="0.2">
      <c r="A309" s="22"/>
    </row>
    <row r="310" spans="1:1" ht="15.95" customHeight="1" x14ac:dyDescent="0.2">
      <c r="A310" s="22"/>
    </row>
    <row r="311" spans="1:1" ht="15.95" customHeight="1" x14ac:dyDescent="0.2">
      <c r="A311" s="22"/>
    </row>
    <row r="312" spans="1:1" ht="15.95" customHeight="1" x14ac:dyDescent="0.2">
      <c r="A312" s="22"/>
    </row>
    <row r="313" spans="1:1" ht="15.95" customHeight="1" x14ac:dyDescent="0.2">
      <c r="A313" s="22"/>
    </row>
    <row r="314" spans="1:1" ht="15.95" customHeight="1" x14ac:dyDescent="0.2">
      <c r="A314" s="22"/>
    </row>
    <row r="315" spans="1:1" ht="15.95" customHeight="1" x14ac:dyDescent="0.2">
      <c r="A315" s="22"/>
    </row>
    <row r="316" spans="1:1" ht="15.95" customHeight="1" x14ac:dyDescent="0.2">
      <c r="A316" s="22"/>
    </row>
    <row r="317" spans="1:1" ht="15.95" customHeight="1" x14ac:dyDescent="0.2">
      <c r="A317" s="22"/>
    </row>
    <row r="318" spans="1:1" ht="15.95" customHeight="1" x14ac:dyDescent="0.2">
      <c r="A318" s="22"/>
    </row>
    <row r="319" spans="1:1" ht="15.95" customHeight="1" x14ac:dyDescent="0.2">
      <c r="A319" s="22"/>
    </row>
    <row r="320" spans="1:1" ht="15.95" customHeight="1" x14ac:dyDescent="0.2">
      <c r="A320" s="22"/>
    </row>
    <row r="321" spans="1:1" ht="15.95" customHeight="1" x14ac:dyDescent="0.2">
      <c r="A321" s="22"/>
    </row>
    <row r="322" spans="1:1" ht="15.95" customHeight="1" x14ac:dyDescent="0.2">
      <c r="A322" s="22"/>
    </row>
    <row r="323" spans="1:1" ht="15.95" customHeight="1" x14ac:dyDescent="0.2">
      <c r="A323" s="22"/>
    </row>
    <row r="324" spans="1:1" ht="15.95" customHeight="1" x14ac:dyDescent="0.2">
      <c r="A324" s="22"/>
    </row>
    <row r="325" spans="1:1" ht="15.95" customHeight="1" x14ac:dyDescent="0.2">
      <c r="A325" s="22"/>
    </row>
    <row r="326" spans="1:1" ht="15.95" customHeight="1" x14ac:dyDescent="0.2">
      <c r="A326" s="22"/>
    </row>
    <row r="327" spans="1:1" ht="15.95" customHeight="1" x14ac:dyDescent="0.2">
      <c r="A327" s="22"/>
    </row>
    <row r="328" spans="1:1" ht="15.95" customHeight="1" x14ac:dyDescent="0.2">
      <c r="A328" s="22"/>
    </row>
    <row r="329" spans="1:1" ht="15.95" customHeight="1" x14ac:dyDescent="0.2">
      <c r="A329" s="22"/>
    </row>
    <row r="330" spans="1:1" ht="15.95" customHeight="1" x14ac:dyDescent="0.2">
      <c r="A330" s="22"/>
    </row>
    <row r="331" spans="1:1" ht="15.95" customHeight="1" x14ac:dyDescent="0.2">
      <c r="A331" s="22"/>
    </row>
    <row r="332" spans="1:1" ht="15.95" customHeight="1" x14ac:dyDescent="0.2">
      <c r="A332" s="22"/>
    </row>
    <row r="333" spans="1:1" ht="15.95" customHeight="1" x14ac:dyDescent="0.2">
      <c r="A333" s="22"/>
    </row>
    <row r="334" spans="1:1" ht="15.95" customHeight="1" x14ac:dyDescent="0.2">
      <c r="A334" s="22"/>
    </row>
    <row r="335" spans="1:1" ht="15.95" customHeight="1" x14ac:dyDescent="0.2">
      <c r="A335" s="22"/>
    </row>
    <row r="336" spans="1:1" ht="15.95" customHeight="1" x14ac:dyDescent="0.2">
      <c r="A336" s="22"/>
    </row>
    <row r="337" spans="1:1" ht="15.95" customHeight="1" x14ac:dyDescent="0.2">
      <c r="A337" s="22"/>
    </row>
    <row r="338" spans="1:1" ht="15.95" customHeight="1" x14ac:dyDescent="0.2">
      <c r="A338" s="22"/>
    </row>
    <row r="339" spans="1:1" ht="15.95" customHeight="1" x14ac:dyDescent="0.2">
      <c r="A339" s="22"/>
    </row>
    <row r="340" spans="1:1" ht="15.95" customHeight="1" x14ac:dyDescent="0.2">
      <c r="A340" s="22"/>
    </row>
    <row r="341" spans="1:1" ht="15.95" customHeight="1" x14ac:dyDescent="0.2">
      <c r="A341" s="22"/>
    </row>
    <row r="342" spans="1:1" ht="15.95" customHeight="1" x14ac:dyDescent="0.2">
      <c r="A342" s="22"/>
    </row>
    <row r="343" spans="1:1" ht="15.95" customHeight="1" x14ac:dyDescent="0.2">
      <c r="A343" s="22"/>
    </row>
    <row r="344" spans="1:1" ht="15.95" customHeight="1" x14ac:dyDescent="0.2">
      <c r="A344" s="22"/>
    </row>
    <row r="345" spans="1:1" ht="15.95" customHeight="1" x14ac:dyDescent="0.2">
      <c r="A345" s="22"/>
    </row>
    <row r="346" spans="1:1" ht="15.95" customHeight="1" x14ac:dyDescent="0.2">
      <c r="A346" s="22"/>
    </row>
    <row r="347" spans="1:1" ht="15.95" customHeight="1" x14ac:dyDescent="0.2">
      <c r="A347" s="22"/>
    </row>
    <row r="348" spans="1:1" ht="15.95" customHeight="1" x14ac:dyDescent="0.2">
      <c r="A348" s="22"/>
    </row>
    <row r="349" spans="1:1" ht="15.95" customHeight="1" x14ac:dyDescent="0.2">
      <c r="A349" s="22"/>
    </row>
    <row r="350" spans="1:1" ht="15.95" customHeight="1" x14ac:dyDescent="0.2">
      <c r="A350" s="22"/>
    </row>
    <row r="351" spans="1:1" ht="15.95" customHeight="1" x14ac:dyDescent="0.2">
      <c r="A351" s="22"/>
    </row>
    <row r="352" spans="1:1" ht="15.95" customHeight="1" x14ac:dyDescent="0.2">
      <c r="A352" s="22"/>
    </row>
    <row r="353" spans="1:1" ht="15.95" customHeight="1" x14ac:dyDescent="0.2">
      <c r="A353" s="22"/>
    </row>
    <row r="354" spans="1:1" ht="15.95" customHeight="1" x14ac:dyDescent="0.2">
      <c r="A354" s="22"/>
    </row>
    <row r="355" spans="1:1" ht="15.95" customHeight="1" x14ac:dyDescent="0.2">
      <c r="A355" s="22"/>
    </row>
    <row r="356" spans="1:1" ht="15.95" customHeight="1" x14ac:dyDescent="0.2">
      <c r="A356" s="22"/>
    </row>
    <row r="357" spans="1:1" ht="15.95" customHeight="1" x14ac:dyDescent="0.2">
      <c r="A357" s="22"/>
    </row>
    <row r="358" spans="1:1" ht="15.95" customHeight="1" x14ac:dyDescent="0.2">
      <c r="A358" s="22"/>
    </row>
    <row r="359" spans="1:1" ht="15.95" customHeight="1" x14ac:dyDescent="0.2">
      <c r="A359" s="22"/>
    </row>
    <row r="360" spans="1:1" ht="15.95" customHeight="1" x14ac:dyDescent="0.2">
      <c r="A360" s="22"/>
    </row>
    <row r="361" spans="1:1" ht="15.95" customHeight="1" x14ac:dyDescent="0.2">
      <c r="A361" s="22"/>
    </row>
    <row r="362" spans="1:1" ht="15.95" customHeight="1" x14ac:dyDescent="0.2">
      <c r="A362" s="22"/>
    </row>
    <row r="363" spans="1:1" ht="15.95" customHeight="1" x14ac:dyDescent="0.2">
      <c r="A363" s="22"/>
    </row>
    <row r="364" spans="1:1" ht="15.95" customHeight="1" x14ac:dyDescent="0.2">
      <c r="A364" s="22"/>
    </row>
    <row r="365" spans="1:1" ht="15.95" customHeight="1" x14ac:dyDescent="0.2">
      <c r="A365" s="22"/>
    </row>
    <row r="366" spans="1:1" ht="15.95" customHeight="1" x14ac:dyDescent="0.2">
      <c r="A366" s="22"/>
    </row>
    <row r="367" spans="1:1" ht="15.95" customHeight="1" x14ac:dyDescent="0.2">
      <c r="A367" s="22"/>
    </row>
    <row r="368" spans="1:1" ht="15.95" customHeight="1" x14ac:dyDescent="0.2">
      <c r="A368" s="22"/>
    </row>
    <row r="369" spans="1:1" ht="15.95" customHeight="1" x14ac:dyDescent="0.2">
      <c r="A369" s="22"/>
    </row>
    <row r="370" spans="1:1" ht="15.95" customHeight="1" x14ac:dyDescent="0.2">
      <c r="A370" s="22"/>
    </row>
    <row r="371" spans="1:1" ht="15.95" customHeight="1" x14ac:dyDescent="0.2">
      <c r="A371" s="22"/>
    </row>
    <row r="372" spans="1:1" ht="15.95" customHeight="1" x14ac:dyDescent="0.2">
      <c r="A372" s="22"/>
    </row>
    <row r="373" spans="1:1" ht="15.95" customHeight="1" x14ac:dyDescent="0.2">
      <c r="A373" s="22"/>
    </row>
    <row r="374" spans="1:1" ht="15.95" customHeight="1" x14ac:dyDescent="0.2">
      <c r="A374" s="22"/>
    </row>
    <row r="375" spans="1:1" ht="15.95" customHeight="1" x14ac:dyDescent="0.2">
      <c r="A375" s="22"/>
    </row>
    <row r="376" spans="1:1" ht="15.95" customHeight="1" x14ac:dyDescent="0.2">
      <c r="A376" s="22"/>
    </row>
    <row r="377" spans="1:1" ht="15.95" customHeight="1" x14ac:dyDescent="0.2">
      <c r="A377" s="22"/>
    </row>
    <row r="378" spans="1:1" ht="15.95" customHeight="1" x14ac:dyDescent="0.2">
      <c r="A378" s="22"/>
    </row>
    <row r="379" spans="1:1" ht="15.95" customHeight="1" x14ac:dyDescent="0.2">
      <c r="A379" s="22"/>
    </row>
    <row r="380" spans="1:1" ht="15.95" customHeight="1" x14ac:dyDescent="0.2">
      <c r="A380" s="22"/>
    </row>
    <row r="381" spans="1:1" ht="15.95" customHeight="1" x14ac:dyDescent="0.2">
      <c r="A381" s="22"/>
    </row>
    <row r="382" spans="1:1" ht="15.95" customHeight="1" x14ac:dyDescent="0.2">
      <c r="A382" s="22"/>
    </row>
    <row r="383" spans="1:1" ht="15.95" customHeight="1" x14ac:dyDescent="0.2">
      <c r="A383" s="22"/>
    </row>
    <row r="384" spans="1:1" ht="15.95" customHeight="1" x14ac:dyDescent="0.2">
      <c r="A384" s="22"/>
    </row>
    <row r="385" spans="1:1" ht="15.95" customHeight="1" x14ac:dyDescent="0.2">
      <c r="A385" s="22"/>
    </row>
    <row r="386" spans="1:1" ht="15.95" customHeight="1" x14ac:dyDescent="0.2">
      <c r="A386" s="22"/>
    </row>
    <row r="387" spans="1:1" ht="15.95" customHeight="1" x14ac:dyDescent="0.2">
      <c r="A387" s="22"/>
    </row>
    <row r="388" spans="1:1" ht="15.95" customHeight="1" x14ac:dyDescent="0.2">
      <c r="A388" s="22"/>
    </row>
    <row r="389" spans="1:1" ht="15.95" customHeight="1" x14ac:dyDescent="0.2">
      <c r="A389" s="22"/>
    </row>
    <row r="390" spans="1:1" ht="15.95" customHeight="1" x14ac:dyDescent="0.2">
      <c r="A390" s="22"/>
    </row>
    <row r="391" spans="1:1" ht="15.95" customHeight="1" x14ac:dyDescent="0.2">
      <c r="A391" s="22"/>
    </row>
    <row r="392" spans="1:1" ht="15.95" customHeight="1" x14ac:dyDescent="0.2">
      <c r="A392" s="22"/>
    </row>
    <row r="393" spans="1:1" ht="15.95" customHeight="1" x14ac:dyDescent="0.2">
      <c r="A393" s="22"/>
    </row>
    <row r="394" spans="1:1" ht="15.95" customHeight="1" x14ac:dyDescent="0.2">
      <c r="A394" s="22"/>
    </row>
    <row r="395" spans="1:1" ht="15.95" customHeight="1" x14ac:dyDescent="0.2">
      <c r="A395" s="22"/>
    </row>
    <row r="396" spans="1:1" ht="15.95" customHeight="1" x14ac:dyDescent="0.2">
      <c r="A396" s="22"/>
    </row>
    <row r="397" spans="1:1" ht="15.95" customHeight="1" x14ac:dyDescent="0.2">
      <c r="A397" s="22"/>
    </row>
    <row r="398" spans="1:1" ht="15.95" customHeight="1" x14ac:dyDescent="0.2">
      <c r="A398" s="22"/>
    </row>
    <row r="399" spans="1:1" ht="15.95" customHeight="1" x14ac:dyDescent="0.2">
      <c r="A399" s="22"/>
    </row>
    <row r="400" spans="1:1" ht="15.95" customHeight="1" x14ac:dyDescent="0.2">
      <c r="A400" s="22"/>
    </row>
    <row r="401" spans="1:1" ht="15.95" customHeight="1" x14ac:dyDescent="0.2">
      <c r="A401" s="22"/>
    </row>
    <row r="402" spans="1:1" ht="15.95" customHeight="1" x14ac:dyDescent="0.2">
      <c r="A402" s="22"/>
    </row>
    <row r="403" spans="1:1" ht="15.95" customHeight="1" x14ac:dyDescent="0.2">
      <c r="A403" s="22"/>
    </row>
    <row r="404" spans="1:1" ht="15.95" customHeight="1" x14ac:dyDescent="0.2">
      <c r="A404" s="22"/>
    </row>
    <row r="405" spans="1:1" ht="15.95" customHeight="1" x14ac:dyDescent="0.2">
      <c r="A405" s="22"/>
    </row>
    <row r="406" spans="1:1" ht="15.95" customHeight="1" x14ac:dyDescent="0.2">
      <c r="A406" s="22"/>
    </row>
    <row r="407" spans="1:1" ht="15.95" customHeight="1" x14ac:dyDescent="0.2">
      <c r="A407" s="22"/>
    </row>
    <row r="408" spans="1:1" ht="15.95" customHeight="1" x14ac:dyDescent="0.2">
      <c r="A408" s="22"/>
    </row>
    <row r="409" spans="1:1" ht="15.95" customHeight="1" x14ac:dyDescent="0.2">
      <c r="A409" s="22"/>
    </row>
    <row r="410" spans="1:1" ht="15.95" customHeight="1" x14ac:dyDescent="0.2">
      <c r="A410" s="22"/>
    </row>
    <row r="411" spans="1:1" ht="15.95" customHeight="1" x14ac:dyDescent="0.2">
      <c r="A411" s="22"/>
    </row>
    <row r="412" spans="1:1" ht="15.95" customHeight="1" x14ac:dyDescent="0.2">
      <c r="A412" s="22"/>
    </row>
    <row r="413" spans="1:1" ht="15.95" customHeight="1" x14ac:dyDescent="0.2">
      <c r="A413" s="22"/>
    </row>
    <row r="414" spans="1:1" ht="15.95" customHeight="1" x14ac:dyDescent="0.2">
      <c r="A414" s="22"/>
    </row>
    <row r="415" spans="1:1" ht="15.95" customHeight="1" x14ac:dyDescent="0.2">
      <c r="A415" s="22"/>
    </row>
    <row r="416" spans="1:1" ht="15.95" customHeight="1" x14ac:dyDescent="0.2">
      <c r="A416" s="22"/>
    </row>
    <row r="417" spans="1:1" ht="15.95" customHeight="1" x14ac:dyDescent="0.2">
      <c r="A417" s="22"/>
    </row>
    <row r="418" spans="1:1" ht="15.95" customHeight="1" x14ac:dyDescent="0.2">
      <c r="A418" s="22"/>
    </row>
    <row r="419" spans="1:1" ht="15.95" customHeight="1" x14ac:dyDescent="0.2">
      <c r="A419" s="22"/>
    </row>
    <row r="420" spans="1:1" ht="15.95" customHeight="1" x14ac:dyDescent="0.2">
      <c r="A420" s="22"/>
    </row>
    <row r="421" spans="1:1" ht="15.95" customHeight="1" x14ac:dyDescent="0.2">
      <c r="A421" s="22"/>
    </row>
    <row r="422" spans="1:1" ht="15.95" customHeight="1" x14ac:dyDescent="0.2">
      <c r="A422" s="22"/>
    </row>
    <row r="423" spans="1:1" ht="15.95" customHeight="1" x14ac:dyDescent="0.2">
      <c r="A423" s="22"/>
    </row>
    <row r="424" spans="1:1" ht="15.95" customHeight="1" x14ac:dyDescent="0.2">
      <c r="A424" s="22"/>
    </row>
    <row r="425" spans="1:1" ht="15.95" customHeight="1" x14ac:dyDescent="0.2">
      <c r="A425" s="22"/>
    </row>
    <row r="426" spans="1:1" ht="15.95" customHeight="1" x14ac:dyDescent="0.2">
      <c r="A426" s="22"/>
    </row>
    <row r="427" spans="1:1" ht="15.95" customHeight="1" x14ac:dyDescent="0.2">
      <c r="A427" s="22"/>
    </row>
    <row r="428" spans="1:1" ht="15.95" customHeight="1" x14ac:dyDescent="0.2">
      <c r="A428" s="22"/>
    </row>
    <row r="429" spans="1:1" ht="15.95" customHeight="1" x14ac:dyDescent="0.2">
      <c r="A429" s="22"/>
    </row>
    <row r="430" spans="1:1" ht="15.95" customHeight="1" x14ac:dyDescent="0.2">
      <c r="A430" s="22"/>
    </row>
    <row r="431" spans="1:1" ht="15.95" customHeight="1" x14ac:dyDescent="0.2">
      <c r="A431" s="22"/>
    </row>
    <row r="432" spans="1:1" ht="15.95" customHeight="1" x14ac:dyDescent="0.2">
      <c r="A432" s="22"/>
    </row>
    <row r="433" spans="1:1" ht="15.95" customHeight="1" x14ac:dyDescent="0.2">
      <c r="A433" s="22"/>
    </row>
    <row r="434" spans="1:1" ht="15.95" customHeight="1" x14ac:dyDescent="0.2">
      <c r="A434" s="22"/>
    </row>
    <row r="435" spans="1:1" ht="15.95" customHeight="1" x14ac:dyDescent="0.2">
      <c r="A435" s="22"/>
    </row>
    <row r="436" spans="1:1" ht="15.95" customHeight="1" x14ac:dyDescent="0.2">
      <c r="A436" s="22"/>
    </row>
    <row r="437" spans="1:1" ht="15.95" customHeight="1" x14ac:dyDescent="0.2">
      <c r="A437" s="22"/>
    </row>
    <row r="438" spans="1:1" ht="15.95" customHeight="1" x14ac:dyDescent="0.2">
      <c r="A438" s="22"/>
    </row>
    <row r="439" spans="1:1" ht="15.95" customHeight="1" x14ac:dyDescent="0.2">
      <c r="A439" s="22"/>
    </row>
    <row r="440" spans="1:1" ht="15.95" customHeight="1" x14ac:dyDescent="0.2">
      <c r="A440" s="22"/>
    </row>
    <row r="441" spans="1:1" ht="15.95" customHeight="1" x14ac:dyDescent="0.2">
      <c r="A441" s="22"/>
    </row>
    <row r="442" spans="1:1" ht="15.95" customHeight="1" x14ac:dyDescent="0.2">
      <c r="A442" s="22"/>
    </row>
    <row r="443" spans="1:1" ht="15.95" customHeight="1" x14ac:dyDescent="0.2">
      <c r="A443" s="22"/>
    </row>
    <row r="444" spans="1:1" ht="15.95" customHeight="1" x14ac:dyDescent="0.2">
      <c r="A444" s="22"/>
    </row>
    <row r="445" spans="1:1" ht="15.95" customHeight="1" x14ac:dyDescent="0.2">
      <c r="A445" s="22"/>
    </row>
    <row r="446" spans="1:1" ht="15.95" customHeight="1" x14ac:dyDescent="0.2">
      <c r="A446" s="22"/>
    </row>
    <row r="447" spans="1:1" ht="15.95" customHeight="1" x14ac:dyDescent="0.2">
      <c r="A447" s="22"/>
    </row>
    <row r="448" spans="1:1" ht="15.95" customHeight="1" x14ac:dyDescent="0.2">
      <c r="A448" s="22"/>
    </row>
    <row r="449" spans="1:1" ht="15.95" customHeight="1" x14ac:dyDescent="0.2">
      <c r="A449" s="22"/>
    </row>
    <row r="450" spans="1:1" ht="15.95" customHeight="1" x14ac:dyDescent="0.2">
      <c r="A450" s="22"/>
    </row>
    <row r="451" spans="1:1" ht="15.95" customHeight="1" x14ac:dyDescent="0.2">
      <c r="A451" s="22"/>
    </row>
    <row r="452" spans="1:1" ht="15.95" customHeight="1" x14ac:dyDescent="0.2">
      <c r="A452" s="22"/>
    </row>
    <row r="453" spans="1:1" ht="15.95" customHeight="1" x14ac:dyDescent="0.2">
      <c r="A453" s="22"/>
    </row>
    <row r="454" spans="1:1" ht="15.95" customHeight="1" x14ac:dyDescent="0.2">
      <c r="A454" s="22"/>
    </row>
    <row r="455" spans="1:1" ht="15.95" customHeight="1" x14ac:dyDescent="0.2">
      <c r="A455" s="22"/>
    </row>
    <row r="456" spans="1:1" ht="15.95" customHeight="1" x14ac:dyDescent="0.2">
      <c r="A456" s="22"/>
    </row>
    <row r="457" spans="1:1" ht="15.95" customHeight="1" x14ac:dyDescent="0.2">
      <c r="A457" s="22"/>
    </row>
    <row r="458" spans="1:1" ht="15.95" customHeight="1" x14ac:dyDescent="0.2">
      <c r="A458" s="22"/>
    </row>
    <row r="459" spans="1:1" ht="15.95" customHeight="1" x14ac:dyDescent="0.2">
      <c r="A459" s="22"/>
    </row>
    <row r="460" spans="1:1" ht="15.95" customHeight="1" x14ac:dyDescent="0.2">
      <c r="A460" s="22"/>
    </row>
    <row r="461" spans="1:1" ht="15.95" customHeight="1" x14ac:dyDescent="0.2">
      <c r="A461" s="22"/>
    </row>
    <row r="462" spans="1:1" ht="15.95" customHeight="1" x14ac:dyDescent="0.2">
      <c r="A462" s="22"/>
    </row>
    <row r="463" spans="1:1" ht="15.95" customHeight="1" x14ac:dyDescent="0.2">
      <c r="A463" s="22"/>
    </row>
    <row r="464" spans="1:1" ht="15.95" customHeight="1" x14ac:dyDescent="0.2">
      <c r="A464" s="22"/>
    </row>
    <row r="465" spans="1:1" ht="15.95" customHeight="1" x14ac:dyDescent="0.2">
      <c r="A465" s="22"/>
    </row>
    <row r="466" spans="1:1" ht="15.95" customHeight="1" x14ac:dyDescent="0.2">
      <c r="A466" s="22"/>
    </row>
    <row r="467" spans="1:1" ht="15.95" customHeight="1" x14ac:dyDescent="0.2">
      <c r="A467" s="22"/>
    </row>
    <row r="468" spans="1:1" ht="15.95" customHeight="1" x14ac:dyDescent="0.2">
      <c r="A468" s="22"/>
    </row>
    <row r="469" spans="1:1" ht="15.95" customHeight="1" x14ac:dyDescent="0.2">
      <c r="A469" s="22"/>
    </row>
    <row r="470" spans="1:1" ht="15.95" customHeight="1" x14ac:dyDescent="0.2">
      <c r="A470" s="22"/>
    </row>
    <row r="471" spans="1:1" ht="15.95" customHeight="1" x14ac:dyDescent="0.2">
      <c r="A471" s="22"/>
    </row>
    <row r="472" spans="1:1" ht="15.95" customHeight="1" x14ac:dyDescent="0.2">
      <c r="A472" s="22"/>
    </row>
    <row r="473" spans="1:1" ht="15.95" customHeight="1" x14ac:dyDescent="0.2">
      <c r="A473" s="22"/>
    </row>
    <row r="474" spans="1:1" ht="15.95" customHeight="1" x14ac:dyDescent="0.2">
      <c r="A474" s="22"/>
    </row>
    <row r="475" spans="1:1" ht="15.95" customHeight="1" x14ac:dyDescent="0.2">
      <c r="A475" s="22"/>
    </row>
    <row r="476" spans="1:1" ht="15.95" customHeight="1" x14ac:dyDescent="0.2">
      <c r="A476" s="22"/>
    </row>
    <row r="477" spans="1:1" ht="15.95" customHeight="1" x14ac:dyDescent="0.2">
      <c r="A477" s="22"/>
    </row>
    <row r="478" spans="1:1" ht="15.95" customHeight="1" x14ac:dyDescent="0.2">
      <c r="A478" s="22"/>
    </row>
    <row r="479" spans="1:1" ht="15.95" customHeight="1" x14ac:dyDescent="0.2">
      <c r="A479" s="22"/>
    </row>
    <row r="480" spans="1:1" ht="15.95" customHeight="1" x14ac:dyDescent="0.2">
      <c r="A480" s="22"/>
    </row>
    <row r="481" spans="1:1" ht="15.95" customHeight="1" x14ac:dyDescent="0.2">
      <c r="A481" s="22"/>
    </row>
    <row r="482" spans="1:1" ht="15.95" customHeight="1" x14ac:dyDescent="0.2">
      <c r="A482" s="22"/>
    </row>
    <row r="483" spans="1:1" ht="15.95" customHeight="1" x14ac:dyDescent="0.2">
      <c r="A483" s="22"/>
    </row>
    <row r="484" spans="1:1" ht="15.95" customHeight="1" x14ac:dyDescent="0.2">
      <c r="A484" s="22"/>
    </row>
    <row r="485" spans="1:1" ht="15.95" customHeight="1" x14ac:dyDescent="0.2">
      <c r="A485" s="22"/>
    </row>
    <row r="486" spans="1:1" ht="15.95" customHeight="1" x14ac:dyDescent="0.2">
      <c r="A486" s="22"/>
    </row>
    <row r="487" spans="1:1" ht="15.95" customHeight="1" x14ac:dyDescent="0.2">
      <c r="A487" s="22"/>
    </row>
    <row r="488" spans="1:1" ht="15.95" customHeight="1" x14ac:dyDescent="0.2">
      <c r="A488" s="22"/>
    </row>
    <row r="489" spans="1:1" ht="15.95" customHeight="1" x14ac:dyDescent="0.2">
      <c r="A489" s="22"/>
    </row>
    <row r="490" spans="1:1" ht="15.95" customHeight="1" x14ac:dyDescent="0.2">
      <c r="A490" s="22"/>
    </row>
    <row r="491" spans="1:1" ht="15.95" customHeight="1" x14ac:dyDescent="0.2">
      <c r="A491" s="22"/>
    </row>
    <row r="492" spans="1:1" ht="15.95" customHeight="1" x14ac:dyDescent="0.2">
      <c r="A492" s="22"/>
    </row>
    <row r="493" spans="1:1" ht="15.95" customHeight="1" x14ac:dyDescent="0.2">
      <c r="A493" s="22"/>
    </row>
    <row r="494" spans="1:1" ht="15.95" customHeight="1" x14ac:dyDescent="0.2">
      <c r="A494" s="22"/>
    </row>
    <row r="495" spans="1:1" ht="15.95" customHeight="1" x14ac:dyDescent="0.2">
      <c r="A495" s="22"/>
    </row>
    <row r="496" spans="1:1" ht="15.95" customHeight="1" x14ac:dyDescent="0.2">
      <c r="A496" s="22"/>
    </row>
    <row r="497" spans="1:1" ht="15.95" customHeight="1" x14ac:dyDescent="0.2">
      <c r="A497" s="22"/>
    </row>
    <row r="498" spans="1:1" ht="15.95" customHeight="1" x14ac:dyDescent="0.2">
      <c r="A498" s="22"/>
    </row>
    <row r="499" spans="1:1" ht="15.95" customHeight="1" x14ac:dyDescent="0.2">
      <c r="A499" s="22"/>
    </row>
    <row r="500" spans="1:1" ht="15.95" customHeight="1" x14ac:dyDescent="0.2">
      <c r="A500" s="22"/>
    </row>
    <row r="501" spans="1:1" ht="15.95" customHeight="1" x14ac:dyDescent="0.2">
      <c r="A501" s="22"/>
    </row>
    <row r="502" spans="1:1" ht="15.95" customHeight="1" x14ac:dyDescent="0.2">
      <c r="A502" s="22"/>
    </row>
    <row r="503" spans="1:1" ht="15.95" customHeight="1" x14ac:dyDescent="0.2">
      <c r="A503" s="22"/>
    </row>
    <row r="504" spans="1:1" ht="15.95" customHeight="1" x14ac:dyDescent="0.2">
      <c r="A504" s="22"/>
    </row>
    <row r="505" spans="1:1" ht="15.95" customHeight="1" x14ac:dyDescent="0.2">
      <c r="A505" s="22"/>
    </row>
    <row r="506" spans="1:1" ht="15.95" customHeight="1" x14ac:dyDescent="0.2">
      <c r="A506" s="22"/>
    </row>
    <row r="507" spans="1:1" ht="15.95" customHeight="1" x14ac:dyDescent="0.2">
      <c r="A507" s="22"/>
    </row>
    <row r="508" spans="1:1" ht="15.95" customHeight="1" x14ac:dyDescent="0.2">
      <c r="A508" s="22"/>
    </row>
    <row r="509" spans="1:1" ht="15.95" customHeight="1" x14ac:dyDescent="0.2">
      <c r="A509" s="22"/>
    </row>
    <row r="510" spans="1:1" ht="15.95" customHeight="1" x14ac:dyDescent="0.2">
      <c r="A510" s="22"/>
    </row>
    <row r="511" spans="1:1" ht="15.95" customHeight="1" x14ac:dyDescent="0.2">
      <c r="A511" s="22"/>
    </row>
    <row r="512" spans="1:1" ht="15.95" customHeight="1" x14ac:dyDescent="0.2">
      <c r="A512" s="22"/>
    </row>
    <row r="513" spans="1:1" ht="15.95" customHeight="1" x14ac:dyDescent="0.2">
      <c r="A513" s="22"/>
    </row>
    <row r="514" spans="1:1" ht="15.95" customHeight="1" x14ac:dyDescent="0.2">
      <c r="A514" s="22"/>
    </row>
    <row r="515" spans="1:1" ht="15.95" customHeight="1" x14ac:dyDescent="0.2">
      <c r="A515" s="22"/>
    </row>
    <row r="516" spans="1:1" ht="15.95" customHeight="1" x14ac:dyDescent="0.2">
      <c r="A516" s="22"/>
    </row>
    <row r="517" spans="1:1" ht="15.95" customHeight="1" x14ac:dyDescent="0.2">
      <c r="A517" s="22"/>
    </row>
    <row r="518" spans="1:1" ht="15.95" customHeight="1" x14ac:dyDescent="0.2">
      <c r="A518" s="22"/>
    </row>
    <row r="519" spans="1:1" ht="15.95" customHeight="1" x14ac:dyDescent="0.2">
      <c r="A519" s="22"/>
    </row>
    <row r="520" spans="1:1" ht="15.95" customHeight="1" x14ac:dyDescent="0.2">
      <c r="A520" s="22"/>
    </row>
    <row r="521" spans="1:1" ht="15.95" customHeight="1" x14ac:dyDescent="0.2">
      <c r="A521" s="22"/>
    </row>
    <row r="522" spans="1:1" ht="15.95" customHeight="1" x14ac:dyDescent="0.2">
      <c r="A522" s="22"/>
    </row>
    <row r="523" spans="1:1" ht="15.95" customHeight="1" x14ac:dyDescent="0.2">
      <c r="A523" s="22"/>
    </row>
    <row r="524" spans="1:1" ht="15.95" customHeight="1" x14ac:dyDescent="0.2">
      <c r="A524" s="22"/>
    </row>
    <row r="525" spans="1:1" ht="15.95" customHeight="1" x14ac:dyDescent="0.2">
      <c r="A525" s="22"/>
    </row>
    <row r="526" spans="1:1" ht="15.95" customHeight="1" x14ac:dyDescent="0.2">
      <c r="A526" s="22"/>
    </row>
    <row r="527" spans="1:1" ht="15.95" customHeight="1" x14ac:dyDescent="0.2">
      <c r="A527" s="22"/>
    </row>
    <row r="528" spans="1:1" ht="15.95" customHeight="1" x14ac:dyDescent="0.2">
      <c r="A528" s="22"/>
    </row>
    <row r="529" spans="1:1" ht="15.95" customHeight="1" x14ac:dyDescent="0.2">
      <c r="A529" s="22"/>
    </row>
    <row r="530" spans="1:1" ht="15.95" customHeight="1" x14ac:dyDescent="0.2">
      <c r="A530" s="22"/>
    </row>
    <row r="531" spans="1:1" ht="15.95" customHeight="1" x14ac:dyDescent="0.2">
      <c r="A531" s="22"/>
    </row>
    <row r="532" spans="1:1" ht="15.95" customHeight="1" x14ac:dyDescent="0.2">
      <c r="A532" s="22"/>
    </row>
    <row r="533" spans="1:1" ht="15.95" customHeight="1" x14ac:dyDescent="0.2">
      <c r="A533" s="22"/>
    </row>
    <row r="534" spans="1:1" ht="15.95" customHeight="1" x14ac:dyDescent="0.2">
      <c r="A534" s="22"/>
    </row>
    <row r="535" spans="1:1" ht="15.95" customHeight="1" x14ac:dyDescent="0.2">
      <c r="A535" s="22"/>
    </row>
    <row r="536" spans="1:1" ht="15.95" customHeight="1" x14ac:dyDescent="0.2">
      <c r="A536" s="22"/>
    </row>
    <row r="537" spans="1:1" ht="15.95" customHeight="1" x14ac:dyDescent="0.2">
      <c r="A537" s="22"/>
    </row>
    <row r="538" spans="1:1" ht="15.95" customHeight="1" x14ac:dyDescent="0.2">
      <c r="A538" s="22"/>
    </row>
    <row r="539" spans="1:1" ht="15.95" customHeight="1" x14ac:dyDescent="0.2">
      <c r="A539" s="22"/>
    </row>
    <row r="540" spans="1:1" ht="15.95" customHeight="1" x14ac:dyDescent="0.2">
      <c r="A540" s="22"/>
    </row>
    <row r="541" spans="1:1" ht="15.95" customHeight="1" x14ac:dyDescent="0.2">
      <c r="A541" s="22"/>
    </row>
    <row r="542" spans="1:1" ht="15.95" customHeight="1" x14ac:dyDescent="0.2">
      <c r="A542" s="22"/>
    </row>
    <row r="543" spans="1:1" ht="15.95" customHeight="1" x14ac:dyDescent="0.2">
      <c r="A543" s="22"/>
    </row>
    <row r="544" spans="1:1" ht="15.95" customHeight="1" x14ac:dyDescent="0.2">
      <c r="A544" s="22"/>
    </row>
    <row r="545" spans="1:1" ht="15.95" customHeight="1" x14ac:dyDescent="0.2">
      <c r="A545" s="22"/>
    </row>
    <row r="546" spans="1:1" ht="15.95" customHeight="1" x14ac:dyDescent="0.2">
      <c r="A546" s="22"/>
    </row>
    <row r="547" spans="1:1" ht="15.95" customHeight="1" x14ac:dyDescent="0.2">
      <c r="A547" s="22"/>
    </row>
    <row r="548" spans="1:1" ht="15.95" customHeight="1" x14ac:dyDescent="0.2">
      <c r="A548" s="22"/>
    </row>
    <row r="549" spans="1:1" ht="15.95" customHeight="1" x14ac:dyDescent="0.2">
      <c r="A549" s="22"/>
    </row>
    <row r="550" spans="1:1" ht="15.95" customHeight="1" x14ac:dyDescent="0.2">
      <c r="A550" s="22"/>
    </row>
    <row r="551" spans="1:1" ht="15.95" customHeight="1" x14ac:dyDescent="0.2">
      <c r="A551" s="22"/>
    </row>
    <row r="552" spans="1:1" ht="15.95" customHeight="1" x14ac:dyDescent="0.2">
      <c r="A552" s="22"/>
    </row>
    <row r="553" spans="1:1" ht="15.95" customHeight="1" x14ac:dyDescent="0.2">
      <c r="A553" s="22"/>
    </row>
    <row r="554" spans="1:1" ht="15.95" customHeight="1" x14ac:dyDescent="0.2">
      <c r="A554" s="22"/>
    </row>
    <row r="555" spans="1:1" ht="15.95" customHeight="1" x14ac:dyDescent="0.2">
      <c r="A555" s="22"/>
    </row>
    <row r="556" spans="1:1" ht="15.95" customHeight="1" x14ac:dyDescent="0.2">
      <c r="A556" s="22"/>
    </row>
    <row r="557" spans="1:1" ht="15.95" customHeight="1" x14ac:dyDescent="0.2">
      <c r="A557" s="22"/>
    </row>
    <row r="558" spans="1:1" ht="15.95" customHeight="1" x14ac:dyDescent="0.2">
      <c r="A558" s="22"/>
    </row>
    <row r="559" spans="1:1" ht="15.95" customHeight="1" x14ac:dyDescent="0.2">
      <c r="A559" s="22"/>
    </row>
    <row r="560" spans="1:1" ht="15.95" customHeight="1" x14ac:dyDescent="0.2">
      <c r="A560" s="22"/>
    </row>
    <row r="561" spans="1:1" ht="15.95" customHeight="1" x14ac:dyDescent="0.2">
      <c r="A561" s="22"/>
    </row>
    <row r="562" spans="1:1" ht="15.95" customHeight="1" x14ac:dyDescent="0.2">
      <c r="A562" s="22"/>
    </row>
    <row r="563" spans="1:1" ht="15.95" customHeight="1" x14ac:dyDescent="0.2">
      <c r="A563" s="22"/>
    </row>
    <row r="564" spans="1:1" ht="15.95" customHeight="1" x14ac:dyDescent="0.2">
      <c r="A564" s="22"/>
    </row>
    <row r="565" spans="1:1" ht="15.95" customHeight="1" x14ac:dyDescent="0.2">
      <c r="A565" s="22"/>
    </row>
    <row r="566" spans="1:1" ht="15.95" customHeight="1" x14ac:dyDescent="0.2">
      <c r="A566" s="22"/>
    </row>
    <row r="567" spans="1:1" ht="15.95" customHeight="1" x14ac:dyDescent="0.2">
      <c r="A567" s="22"/>
    </row>
    <row r="568" spans="1:1" ht="15.95" customHeight="1" x14ac:dyDescent="0.2">
      <c r="A568" s="22"/>
    </row>
    <row r="569" spans="1:1" ht="15.95" customHeight="1" x14ac:dyDescent="0.2">
      <c r="A569" s="22"/>
    </row>
    <row r="570" spans="1:1" ht="15.95" customHeight="1" x14ac:dyDescent="0.2">
      <c r="A570" s="22"/>
    </row>
    <row r="571" spans="1:1" ht="15.95" customHeight="1" x14ac:dyDescent="0.2">
      <c r="A571" s="22"/>
    </row>
    <row r="572" spans="1:1" ht="15.95" customHeight="1" x14ac:dyDescent="0.2">
      <c r="A572" s="22"/>
    </row>
    <row r="573" spans="1:1" ht="15.95" customHeight="1" x14ac:dyDescent="0.2">
      <c r="A573" s="22"/>
    </row>
    <row r="574" spans="1:1" ht="15.95" customHeight="1" x14ac:dyDescent="0.2">
      <c r="A574" s="22"/>
    </row>
    <row r="575" spans="1:1" ht="15.95" customHeight="1" x14ac:dyDescent="0.2">
      <c r="A575" s="22"/>
    </row>
    <row r="576" spans="1:1" ht="15.95" customHeight="1" x14ac:dyDescent="0.2">
      <c r="A576" s="22"/>
    </row>
    <row r="577" spans="1:1" ht="15.95" customHeight="1" x14ac:dyDescent="0.2">
      <c r="A577" s="22"/>
    </row>
    <row r="578" spans="1:1" ht="15.95" customHeight="1" x14ac:dyDescent="0.2">
      <c r="A578" s="22"/>
    </row>
    <row r="579" spans="1:1" ht="15.95" customHeight="1" x14ac:dyDescent="0.2">
      <c r="A579" s="22"/>
    </row>
    <row r="580" spans="1:1" ht="15.95" customHeight="1" x14ac:dyDescent="0.2">
      <c r="A580" s="22"/>
    </row>
    <row r="581" spans="1:1" ht="15.95" customHeight="1" x14ac:dyDescent="0.2">
      <c r="A581" s="22"/>
    </row>
    <row r="582" spans="1:1" ht="15.95" customHeight="1" x14ac:dyDescent="0.2">
      <c r="A582" s="22"/>
    </row>
    <row r="583" spans="1:1" ht="15.95" customHeight="1" x14ac:dyDescent="0.2">
      <c r="A583" s="22"/>
    </row>
    <row r="584" spans="1:1" ht="15.95" customHeight="1" x14ac:dyDescent="0.2">
      <c r="A584" s="22"/>
    </row>
    <row r="585" spans="1:1" ht="15.95" customHeight="1" x14ac:dyDescent="0.2">
      <c r="A585" s="22"/>
    </row>
    <row r="586" spans="1:1" ht="15.95" customHeight="1" x14ac:dyDescent="0.2">
      <c r="A586" s="22"/>
    </row>
    <row r="587" spans="1:1" ht="15.95" customHeight="1" x14ac:dyDescent="0.2">
      <c r="A587" s="22"/>
    </row>
    <row r="588" spans="1:1" ht="15.95" customHeight="1" x14ac:dyDescent="0.2">
      <c r="A588" s="22"/>
    </row>
    <row r="589" spans="1:1" ht="15.95" customHeight="1" x14ac:dyDescent="0.2">
      <c r="A589" s="22"/>
    </row>
    <row r="590" spans="1:1" ht="15.95" customHeight="1" x14ac:dyDescent="0.2">
      <c r="A590" s="22"/>
    </row>
    <row r="591" spans="1:1" ht="15.95" customHeight="1" x14ac:dyDescent="0.2">
      <c r="A591" s="22"/>
    </row>
    <row r="592" spans="1:1" ht="15.95" customHeight="1" x14ac:dyDescent="0.2">
      <c r="A592" s="22"/>
    </row>
    <row r="593" spans="1:1" ht="15.95" customHeight="1" x14ac:dyDescent="0.2">
      <c r="A593" s="22"/>
    </row>
    <row r="594" spans="1:1" ht="15.95" customHeight="1" x14ac:dyDescent="0.2">
      <c r="A594" s="22"/>
    </row>
    <row r="595" spans="1:1" ht="15.95" customHeight="1" x14ac:dyDescent="0.2">
      <c r="A595" s="22"/>
    </row>
    <row r="596" spans="1:1" ht="15.95" customHeight="1" x14ac:dyDescent="0.2">
      <c r="A596" s="22"/>
    </row>
    <row r="597" spans="1:1" ht="15.95" customHeight="1" x14ac:dyDescent="0.2">
      <c r="A597" s="22"/>
    </row>
    <row r="598" spans="1:1" ht="15.95" customHeight="1" x14ac:dyDescent="0.2">
      <c r="A598" s="22"/>
    </row>
    <row r="599" spans="1:1" ht="15.95" customHeight="1" x14ac:dyDescent="0.2">
      <c r="A599" s="22"/>
    </row>
    <row r="600" spans="1:1" ht="15.95" customHeight="1" x14ac:dyDescent="0.2">
      <c r="A600" s="22"/>
    </row>
    <row r="601" spans="1:1" ht="15.95" customHeight="1" x14ac:dyDescent="0.2">
      <c r="A601" s="22"/>
    </row>
    <row r="602" spans="1:1" ht="15.95" customHeight="1" x14ac:dyDescent="0.2">
      <c r="A602" s="22"/>
    </row>
    <row r="603" spans="1:1" ht="15.95" customHeight="1" x14ac:dyDescent="0.2">
      <c r="A603" s="22"/>
    </row>
    <row r="604" spans="1:1" ht="15.95" customHeight="1" x14ac:dyDescent="0.2">
      <c r="A604" s="22"/>
    </row>
    <row r="605" spans="1:1" ht="15.95" customHeight="1" x14ac:dyDescent="0.2">
      <c r="A605" s="22"/>
    </row>
    <row r="606" spans="1:1" ht="15.95" customHeight="1" x14ac:dyDescent="0.2">
      <c r="A606" s="22"/>
    </row>
    <row r="607" spans="1:1" ht="15.95" customHeight="1" x14ac:dyDescent="0.2">
      <c r="A607" s="22"/>
    </row>
    <row r="608" spans="1:1" ht="15.95" customHeight="1" x14ac:dyDescent="0.2">
      <c r="A608" s="22"/>
    </row>
    <row r="609" spans="1:1" ht="15.95" customHeight="1" x14ac:dyDescent="0.2">
      <c r="A609" s="22"/>
    </row>
    <row r="610" spans="1:1" ht="15.95" customHeight="1" x14ac:dyDescent="0.2">
      <c r="A610" s="22"/>
    </row>
    <row r="611" spans="1:1" ht="15.95" customHeight="1" x14ac:dyDescent="0.2">
      <c r="A611" s="22"/>
    </row>
    <row r="612" spans="1:1" ht="15.95" customHeight="1" x14ac:dyDescent="0.2">
      <c r="A612" s="22"/>
    </row>
    <row r="613" spans="1:1" ht="15.95" customHeight="1" x14ac:dyDescent="0.2">
      <c r="A613" s="22"/>
    </row>
    <row r="614" spans="1:1" ht="15.95" customHeight="1" x14ac:dyDescent="0.2">
      <c r="A614" s="22"/>
    </row>
    <row r="615" spans="1:1" ht="15.95" customHeight="1" x14ac:dyDescent="0.2">
      <c r="A615" s="22"/>
    </row>
    <row r="616" spans="1:1" ht="15.95" customHeight="1" x14ac:dyDescent="0.2">
      <c r="A616" s="22"/>
    </row>
    <row r="617" spans="1:1" ht="15.95" customHeight="1" x14ac:dyDescent="0.2">
      <c r="A617" s="22"/>
    </row>
    <row r="618" spans="1:1" ht="15.95" customHeight="1" x14ac:dyDescent="0.2">
      <c r="A618" s="22"/>
    </row>
    <row r="619" spans="1:1" ht="15.95" customHeight="1" x14ac:dyDescent="0.2">
      <c r="A619" s="22"/>
    </row>
    <row r="620" spans="1:1" ht="15.95" customHeight="1" x14ac:dyDescent="0.2">
      <c r="A620" s="22"/>
    </row>
    <row r="621" spans="1:1" ht="15.95" customHeight="1" x14ac:dyDescent="0.2">
      <c r="A621" s="22"/>
    </row>
    <row r="622" spans="1:1" ht="15.95" customHeight="1" x14ac:dyDescent="0.2">
      <c r="A622" s="22"/>
    </row>
    <row r="623" spans="1:1" ht="15.95" customHeight="1" x14ac:dyDescent="0.2">
      <c r="A623" s="22"/>
    </row>
    <row r="624" spans="1:1" ht="15.95" customHeight="1" x14ac:dyDescent="0.2">
      <c r="A624" s="22"/>
    </row>
    <row r="625" spans="1:1" ht="15.95" customHeight="1" x14ac:dyDescent="0.2">
      <c r="A625" s="22"/>
    </row>
    <row r="626" spans="1:1" ht="15.95" customHeight="1" x14ac:dyDescent="0.2">
      <c r="A626" s="22"/>
    </row>
    <row r="627" spans="1:1" ht="15.95" customHeight="1" x14ac:dyDescent="0.2">
      <c r="A627" s="22"/>
    </row>
    <row r="628" spans="1:1" ht="15.95" customHeight="1" x14ac:dyDescent="0.2">
      <c r="A628" s="22"/>
    </row>
    <row r="629" spans="1:1" ht="15.95" customHeight="1" x14ac:dyDescent="0.2">
      <c r="A629" s="22"/>
    </row>
    <row r="630" spans="1:1" ht="15.95" customHeight="1" x14ac:dyDescent="0.2">
      <c r="A630" s="22"/>
    </row>
    <row r="631" spans="1:1" ht="15.95" customHeight="1" x14ac:dyDescent="0.2">
      <c r="A631" s="22"/>
    </row>
    <row r="632" spans="1:1" ht="15.95" customHeight="1" x14ac:dyDescent="0.2">
      <c r="A632" s="22"/>
    </row>
    <row r="633" spans="1:1" ht="15.95" customHeight="1" x14ac:dyDescent="0.2">
      <c r="A633" s="22"/>
    </row>
    <row r="634" spans="1:1" ht="15.95" customHeight="1" x14ac:dyDescent="0.2">
      <c r="A634" s="22"/>
    </row>
    <row r="635" spans="1:1" ht="15.95" customHeight="1" x14ac:dyDescent="0.2">
      <c r="A635" s="22"/>
    </row>
    <row r="636" spans="1:1" ht="15.95" customHeight="1" x14ac:dyDescent="0.2">
      <c r="A636" s="22"/>
    </row>
    <row r="637" spans="1:1" ht="15.95" customHeight="1" x14ac:dyDescent="0.2">
      <c r="A637" s="22"/>
    </row>
    <row r="638" spans="1:1" ht="15.95" customHeight="1" x14ac:dyDescent="0.2">
      <c r="A638" s="22"/>
    </row>
    <row r="639" spans="1:1" ht="15.95" customHeight="1" x14ac:dyDescent="0.2">
      <c r="A639" s="22"/>
    </row>
    <row r="640" spans="1:1" ht="15.95" customHeight="1" x14ac:dyDescent="0.2">
      <c r="A640" s="22"/>
    </row>
    <row r="641" spans="1:1" ht="15.95" customHeight="1" x14ac:dyDescent="0.2">
      <c r="A641" s="22"/>
    </row>
    <row r="642" spans="1:1" ht="15.95" customHeight="1" x14ac:dyDescent="0.2">
      <c r="A642" s="22"/>
    </row>
    <row r="643" spans="1:1" ht="15.95" customHeight="1" x14ac:dyDescent="0.2">
      <c r="A643" s="22"/>
    </row>
    <row r="644" spans="1:1" ht="15.95" customHeight="1" x14ac:dyDescent="0.2">
      <c r="A644" s="22"/>
    </row>
    <row r="645" spans="1:1" ht="15.95" customHeight="1" x14ac:dyDescent="0.2">
      <c r="A645" s="22"/>
    </row>
    <row r="646" spans="1:1" ht="15.95" customHeight="1" x14ac:dyDescent="0.2">
      <c r="A646" s="22"/>
    </row>
    <row r="647" spans="1:1" ht="15.95" customHeight="1" x14ac:dyDescent="0.2">
      <c r="A647" s="22"/>
    </row>
    <row r="648" spans="1:1" ht="15.95" customHeight="1" x14ac:dyDescent="0.2">
      <c r="A648" s="22"/>
    </row>
    <row r="649" spans="1:1" ht="15.95" customHeight="1" x14ac:dyDescent="0.2">
      <c r="A649" s="22"/>
    </row>
    <row r="650" spans="1:1" ht="15.95" customHeight="1" x14ac:dyDescent="0.2">
      <c r="A650" s="22"/>
    </row>
    <row r="651" spans="1:1" ht="15.95" customHeight="1" x14ac:dyDescent="0.2">
      <c r="A651" s="22"/>
    </row>
    <row r="652" spans="1:1" ht="15.95" customHeight="1" x14ac:dyDescent="0.2">
      <c r="A652" s="22"/>
    </row>
    <row r="653" spans="1:1" ht="15.95" customHeight="1" x14ac:dyDescent="0.2">
      <c r="A653" s="22"/>
    </row>
    <row r="654" spans="1:1" ht="15.95" customHeight="1" x14ac:dyDescent="0.2">
      <c r="A654" s="22"/>
    </row>
    <row r="655" spans="1:1" ht="15.95" customHeight="1" x14ac:dyDescent="0.2">
      <c r="A655" s="22"/>
    </row>
    <row r="656" spans="1:1" ht="15.95" customHeight="1" x14ac:dyDescent="0.2">
      <c r="A656" s="22"/>
    </row>
    <row r="657" spans="1:1" ht="15.95" customHeight="1" x14ac:dyDescent="0.2">
      <c r="A657" s="22"/>
    </row>
    <row r="658" spans="1:1" ht="15.95" customHeight="1" x14ac:dyDescent="0.2">
      <c r="A658" s="22"/>
    </row>
    <row r="659" spans="1:1" ht="15.95" customHeight="1" x14ac:dyDescent="0.2">
      <c r="A659" s="22"/>
    </row>
    <row r="660" spans="1:1" ht="15.95" customHeight="1" x14ac:dyDescent="0.2">
      <c r="A660" s="22"/>
    </row>
    <row r="661" spans="1:1" ht="15.95" customHeight="1" x14ac:dyDescent="0.2">
      <c r="A661" s="22"/>
    </row>
    <row r="662" spans="1:1" ht="15.95" customHeight="1" x14ac:dyDescent="0.2">
      <c r="A662" s="22"/>
    </row>
    <row r="663" spans="1:1" ht="15.95" customHeight="1" x14ac:dyDescent="0.2">
      <c r="A663" s="22"/>
    </row>
    <row r="664" spans="1:1" ht="15.95" customHeight="1" x14ac:dyDescent="0.2">
      <c r="A664" s="22"/>
    </row>
    <row r="665" spans="1:1" ht="15.95" customHeight="1" x14ac:dyDescent="0.2">
      <c r="A665" s="22"/>
    </row>
    <row r="666" spans="1:1" ht="15.95" customHeight="1" x14ac:dyDescent="0.2">
      <c r="A666" s="22"/>
    </row>
    <row r="667" spans="1:1" ht="15.95" customHeight="1" x14ac:dyDescent="0.2">
      <c r="A667" s="22"/>
    </row>
    <row r="668" spans="1:1" ht="15.95" customHeight="1" x14ac:dyDescent="0.2">
      <c r="A668" s="22"/>
    </row>
    <row r="669" spans="1:1" ht="15.95" customHeight="1" x14ac:dyDescent="0.2">
      <c r="A669" s="22"/>
    </row>
    <row r="670" spans="1:1" ht="15.95" customHeight="1" x14ac:dyDescent="0.2">
      <c r="A670" s="22"/>
    </row>
    <row r="671" spans="1:1" ht="15.95" customHeight="1" x14ac:dyDescent="0.2">
      <c r="A671" s="22"/>
    </row>
    <row r="672" spans="1:1" ht="15.95" customHeight="1" x14ac:dyDescent="0.2">
      <c r="A672" s="22"/>
    </row>
    <row r="673" spans="1:1" ht="15.95" customHeight="1" x14ac:dyDescent="0.2">
      <c r="A673" s="22"/>
    </row>
    <row r="674" spans="1:1" ht="15.95" customHeight="1" x14ac:dyDescent="0.2">
      <c r="A674" s="22"/>
    </row>
    <row r="675" spans="1:1" ht="15.95" customHeight="1" x14ac:dyDescent="0.2">
      <c r="A675" s="22"/>
    </row>
    <row r="676" spans="1:1" ht="15.95" customHeight="1" x14ac:dyDescent="0.2">
      <c r="A676" s="22"/>
    </row>
    <row r="677" spans="1:1" ht="15.95" customHeight="1" x14ac:dyDescent="0.2">
      <c r="A677" s="22"/>
    </row>
    <row r="678" spans="1:1" ht="15.95" customHeight="1" x14ac:dyDescent="0.2">
      <c r="A678" s="22"/>
    </row>
    <row r="679" spans="1:1" ht="15.95" customHeight="1" x14ac:dyDescent="0.2">
      <c r="A679" s="22"/>
    </row>
    <row r="680" spans="1:1" ht="15.95" customHeight="1" x14ac:dyDescent="0.2">
      <c r="A680" s="22"/>
    </row>
    <row r="681" spans="1:1" ht="15.95" customHeight="1" x14ac:dyDescent="0.2">
      <c r="A681" s="22"/>
    </row>
    <row r="682" spans="1:1" ht="15.95" customHeight="1" x14ac:dyDescent="0.2">
      <c r="A682" s="22"/>
    </row>
    <row r="683" spans="1:1" ht="15.95" customHeight="1" x14ac:dyDescent="0.2">
      <c r="A683" s="22"/>
    </row>
    <row r="684" spans="1:1" ht="15.95" customHeight="1" x14ac:dyDescent="0.2">
      <c r="A684" s="22"/>
    </row>
    <row r="685" spans="1:1" ht="15.95" customHeight="1" x14ac:dyDescent="0.2">
      <c r="A685" s="22"/>
    </row>
    <row r="686" spans="1:1" ht="15.95" customHeight="1" x14ac:dyDescent="0.2">
      <c r="A686" s="22"/>
    </row>
    <row r="687" spans="1:1" ht="15.95" customHeight="1" x14ac:dyDescent="0.2">
      <c r="A687" s="22"/>
    </row>
    <row r="688" spans="1:1" ht="15.95" customHeight="1" x14ac:dyDescent="0.2">
      <c r="A688" s="22"/>
    </row>
    <row r="689" spans="1:1" ht="15.95" customHeight="1" x14ac:dyDescent="0.2">
      <c r="A689" s="22"/>
    </row>
    <row r="690" spans="1:1" ht="15.95" customHeight="1" x14ac:dyDescent="0.2">
      <c r="A690" s="22"/>
    </row>
    <row r="691" spans="1:1" ht="15.95" customHeight="1" x14ac:dyDescent="0.2">
      <c r="A691" s="22"/>
    </row>
    <row r="692" spans="1:1" ht="15.95" customHeight="1" x14ac:dyDescent="0.2">
      <c r="A692" s="22"/>
    </row>
    <row r="693" spans="1:1" ht="15.95" customHeight="1" x14ac:dyDescent="0.2">
      <c r="A693" s="22"/>
    </row>
    <row r="694" spans="1:1" ht="15.95" customHeight="1" x14ac:dyDescent="0.2">
      <c r="A694" s="22"/>
    </row>
    <row r="695" spans="1:1" ht="15.95" customHeight="1" x14ac:dyDescent="0.2">
      <c r="A695" s="22"/>
    </row>
    <row r="696" spans="1:1" ht="15.95" customHeight="1" x14ac:dyDescent="0.2">
      <c r="A696" s="22"/>
    </row>
    <row r="697" spans="1:1" ht="15.95" customHeight="1" x14ac:dyDescent="0.2">
      <c r="A697" s="22"/>
    </row>
    <row r="698" spans="1:1" ht="15.95" customHeight="1" x14ac:dyDescent="0.2">
      <c r="A698" s="22"/>
    </row>
    <row r="699" spans="1:1" ht="15.95" customHeight="1" x14ac:dyDescent="0.2">
      <c r="A699" s="22"/>
    </row>
    <row r="700" spans="1:1" ht="15.95" customHeight="1" x14ac:dyDescent="0.2">
      <c r="A700" s="22"/>
    </row>
    <row r="701" spans="1:1" ht="15.95" customHeight="1" x14ac:dyDescent="0.2">
      <c r="A701" s="22"/>
    </row>
    <row r="702" spans="1:1" ht="15.95" customHeight="1" x14ac:dyDescent="0.2">
      <c r="A702" s="22"/>
    </row>
    <row r="703" spans="1:1" ht="15.95" customHeight="1" x14ac:dyDescent="0.2">
      <c r="A703" s="22"/>
    </row>
    <row r="704" spans="1:1" ht="15.95" customHeight="1" x14ac:dyDescent="0.2">
      <c r="A704" s="22"/>
    </row>
    <row r="705" spans="1:1" ht="15.95" customHeight="1" x14ac:dyDescent="0.2">
      <c r="A705" s="22"/>
    </row>
    <row r="706" spans="1:1" ht="15.95" customHeight="1" x14ac:dyDescent="0.2">
      <c r="A706" s="22"/>
    </row>
    <row r="707" spans="1:1" ht="15.95" customHeight="1" x14ac:dyDescent="0.2">
      <c r="A707" s="22"/>
    </row>
    <row r="708" spans="1:1" ht="15.95" customHeight="1" x14ac:dyDescent="0.2">
      <c r="A708" s="22"/>
    </row>
    <row r="709" spans="1:1" ht="15.95" customHeight="1" x14ac:dyDescent="0.2">
      <c r="A709" s="22"/>
    </row>
    <row r="710" spans="1:1" ht="15.95" customHeight="1" x14ac:dyDescent="0.2">
      <c r="A710" s="22"/>
    </row>
    <row r="711" spans="1:1" ht="15.95" customHeight="1" x14ac:dyDescent="0.2">
      <c r="A711" s="22"/>
    </row>
    <row r="712" spans="1:1" ht="15.95" customHeight="1" x14ac:dyDescent="0.2">
      <c r="A712" s="22"/>
    </row>
    <row r="713" spans="1:1" ht="15.95" customHeight="1" x14ac:dyDescent="0.2">
      <c r="A713" s="22"/>
    </row>
    <row r="714" spans="1:1" ht="15.95" customHeight="1" x14ac:dyDescent="0.2">
      <c r="A714" s="22"/>
    </row>
    <row r="715" spans="1:1" ht="15.95" customHeight="1" x14ac:dyDescent="0.2">
      <c r="A715" s="22"/>
    </row>
    <row r="716" spans="1:1" ht="15.95" customHeight="1" x14ac:dyDescent="0.2">
      <c r="A716" s="22"/>
    </row>
    <row r="717" spans="1:1" ht="15.95" customHeight="1" x14ac:dyDescent="0.2">
      <c r="A717" s="22"/>
    </row>
    <row r="718" spans="1:1" ht="15.95" customHeight="1" x14ac:dyDescent="0.2">
      <c r="A718" s="22"/>
    </row>
    <row r="719" spans="1:1" ht="15.95" customHeight="1" x14ac:dyDescent="0.2">
      <c r="A719" s="22"/>
    </row>
    <row r="720" spans="1:1" ht="15.95" customHeight="1" x14ac:dyDescent="0.2">
      <c r="A720" s="22"/>
    </row>
    <row r="721" spans="1:1" ht="15.95" customHeight="1" x14ac:dyDescent="0.2">
      <c r="A721" s="22"/>
    </row>
    <row r="722" spans="1:1" ht="15.95" customHeight="1" x14ac:dyDescent="0.2">
      <c r="A722" s="22"/>
    </row>
    <row r="723" spans="1:1" ht="15.95" customHeight="1" x14ac:dyDescent="0.2">
      <c r="A723" s="22"/>
    </row>
    <row r="724" spans="1:1" ht="15.95" customHeight="1" x14ac:dyDescent="0.2">
      <c r="A724" s="22"/>
    </row>
    <row r="725" spans="1:1" ht="15.95" customHeight="1" x14ac:dyDescent="0.2">
      <c r="A725" s="22"/>
    </row>
    <row r="726" spans="1:1" ht="15.95" customHeight="1" x14ac:dyDescent="0.2">
      <c r="A726" s="22"/>
    </row>
    <row r="727" spans="1:1" ht="15.95" customHeight="1" x14ac:dyDescent="0.2">
      <c r="A727" s="22"/>
    </row>
    <row r="728" spans="1:1" ht="15.95" customHeight="1" x14ac:dyDescent="0.2">
      <c r="A728" s="22"/>
    </row>
    <row r="729" spans="1:1" ht="15.95" customHeight="1" x14ac:dyDescent="0.2">
      <c r="A729" s="22"/>
    </row>
    <row r="730" spans="1:1" ht="15.95" customHeight="1" x14ac:dyDescent="0.2">
      <c r="A730" s="22"/>
    </row>
    <row r="731" spans="1:1" ht="15.95" customHeight="1" x14ac:dyDescent="0.2">
      <c r="A731" s="22"/>
    </row>
    <row r="732" spans="1:1" ht="15.95" customHeight="1" x14ac:dyDescent="0.2">
      <c r="A732" s="22"/>
    </row>
    <row r="733" spans="1:1" ht="15.95" customHeight="1" x14ac:dyDescent="0.2">
      <c r="A733" s="22"/>
    </row>
    <row r="734" spans="1:1" ht="15.95" customHeight="1" x14ac:dyDescent="0.2">
      <c r="A734" s="22"/>
    </row>
    <row r="735" spans="1:1" ht="15.95" customHeight="1" x14ac:dyDescent="0.2">
      <c r="A735" s="22"/>
    </row>
    <row r="736" spans="1:1" ht="15.95" customHeight="1" x14ac:dyDescent="0.2">
      <c r="A736" s="22"/>
    </row>
    <row r="737" spans="1:1" ht="15.95" customHeight="1" x14ac:dyDescent="0.2">
      <c r="A737" s="22"/>
    </row>
    <row r="738" spans="1:1" ht="15.95" customHeight="1" x14ac:dyDescent="0.2">
      <c r="A738" s="22"/>
    </row>
    <row r="739" spans="1:1" ht="15.95" customHeight="1" x14ac:dyDescent="0.2">
      <c r="A739" s="22"/>
    </row>
    <row r="740" spans="1:1" ht="15.95" customHeight="1" x14ac:dyDescent="0.2">
      <c r="A740" s="22"/>
    </row>
    <row r="741" spans="1:1" ht="15.95" customHeight="1" x14ac:dyDescent="0.2">
      <c r="A741" s="22"/>
    </row>
    <row r="742" spans="1:1" ht="15.95" customHeight="1" x14ac:dyDescent="0.2">
      <c r="A742" s="22"/>
    </row>
    <row r="743" spans="1:1" ht="15.95" customHeight="1" x14ac:dyDescent="0.2">
      <c r="A743" s="22"/>
    </row>
    <row r="744" spans="1:1" ht="15.95" customHeight="1" x14ac:dyDescent="0.2">
      <c r="A744" s="22"/>
    </row>
    <row r="745" spans="1:1" ht="15.95" customHeight="1" x14ac:dyDescent="0.2">
      <c r="A745" s="22"/>
    </row>
    <row r="746" spans="1:1" ht="15.95" customHeight="1" x14ac:dyDescent="0.2">
      <c r="A746" s="22"/>
    </row>
    <row r="747" spans="1:1" ht="15.95" customHeight="1" x14ac:dyDescent="0.2">
      <c r="A747" s="22"/>
    </row>
    <row r="748" spans="1:1" ht="15.95" customHeight="1" x14ac:dyDescent="0.2">
      <c r="A748" s="22"/>
    </row>
    <row r="749" spans="1:1" ht="15.95" customHeight="1" x14ac:dyDescent="0.2">
      <c r="A749" s="22"/>
    </row>
    <row r="750" spans="1:1" ht="15.95" customHeight="1" x14ac:dyDescent="0.2">
      <c r="A750" s="22"/>
    </row>
    <row r="751" spans="1:1" ht="15.95" customHeight="1" x14ac:dyDescent="0.2">
      <c r="A751" s="22"/>
    </row>
    <row r="752" spans="1:1" ht="15.95" customHeight="1" x14ac:dyDescent="0.2">
      <c r="A752" s="22"/>
    </row>
    <row r="753" spans="1:1" ht="15.95" customHeight="1" x14ac:dyDescent="0.2">
      <c r="A753" s="22"/>
    </row>
    <row r="754" spans="1:1" ht="15.95" customHeight="1" x14ac:dyDescent="0.2">
      <c r="A754" s="22"/>
    </row>
    <row r="755" spans="1:1" ht="15.95" customHeight="1" x14ac:dyDescent="0.2">
      <c r="A755" s="22"/>
    </row>
    <row r="756" spans="1:1" ht="15.95" customHeight="1" x14ac:dyDescent="0.2">
      <c r="A756" s="22"/>
    </row>
    <row r="757" spans="1:1" ht="15.95" customHeight="1" x14ac:dyDescent="0.2">
      <c r="A757" s="22"/>
    </row>
    <row r="758" spans="1:1" ht="15.95" customHeight="1" x14ac:dyDescent="0.2">
      <c r="A758" s="22"/>
    </row>
    <row r="759" spans="1:1" ht="15.95" customHeight="1" x14ac:dyDescent="0.2">
      <c r="A759" s="22"/>
    </row>
    <row r="760" spans="1:1" ht="15.95" customHeight="1" x14ac:dyDescent="0.2">
      <c r="A760" s="22"/>
    </row>
    <row r="761" spans="1:1" ht="15.95" customHeight="1" x14ac:dyDescent="0.2">
      <c r="A761" s="22"/>
    </row>
    <row r="762" spans="1:1" ht="15.95" customHeight="1" x14ac:dyDescent="0.2">
      <c r="A762" s="22"/>
    </row>
    <row r="763" spans="1:1" ht="15.95" customHeight="1" x14ac:dyDescent="0.2">
      <c r="A763" s="22"/>
    </row>
    <row r="764" spans="1:1" ht="15.95" customHeight="1" x14ac:dyDescent="0.2">
      <c r="A764" s="22"/>
    </row>
    <row r="765" spans="1:1" ht="15.95" customHeight="1" x14ac:dyDescent="0.2">
      <c r="A765" s="22"/>
    </row>
    <row r="766" spans="1:1" ht="15.95" customHeight="1" x14ac:dyDescent="0.2">
      <c r="A766" s="22"/>
    </row>
    <row r="767" spans="1:1" ht="15.95" customHeight="1" x14ac:dyDescent="0.2">
      <c r="A767" s="22"/>
    </row>
    <row r="768" spans="1:1" ht="15.95" customHeight="1" x14ac:dyDescent="0.2">
      <c r="A768" s="22"/>
    </row>
    <row r="769" spans="1:1" ht="15.95" customHeight="1" x14ac:dyDescent="0.2">
      <c r="A769" s="22"/>
    </row>
    <row r="770" spans="1:1" ht="15.95" customHeight="1" x14ac:dyDescent="0.2">
      <c r="A770" s="22"/>
    </row>
    <row r="771" spans="1:1" ht="15.95" customHeight="1" x14ac:dyDescent="0.2">
      <c r="A771" s="22"/>
    </row>
    <row r="772" spans="1:1" ht="15.95" customHeight="1" x14ac:dyDescent="0.2">
      <c r="A772" s="22"/>
    </row>
    <row r="773" spans="1:1" ht="15.95" customHeight="1" x14ac:dyDescent="0.2">
      <c r="A773" s="22"/>
    </row>
    <row r="774" spans="1:1" ht="15.95" customHeight="1" x14ac:dyDescent="0.2">
      <c r="A774" s="22"/>
    </row>
    <row r="775" spans="1:1" ht="15.95" customHeight="1" x14ac:dyDescent="0.2">
      <c r="A775" s="22"/>
    </row>
    <row r="776" spans="1:1" ht="15.95" customHeight="1" x14ac:dyDescent="0.2">
      <c r="A776" s="22"/>
    </row>
    <row r="777" spans="1:1" ht="15.95" customHeight="1" x14ac:dyDescent="0.2">
      <c r="A777" s="22"/>
    </row>
    <row r="778" spans="1:1" ht="15.95" customHeight="1" x14ac:dyDescent="0.2">
      <c r="A778" s="22"/>
    </row>
    <row r="779" spans="1:1" ht="15.95" customHeight="1" x14ac:dyDescent="0.2">
      <c r="A779" s="22"/>
    </row>
    <row r="780" spans="1:1" ht="15.95" customHeight="1" x14ac:dyDescent="0.2">
      <c r="A780" s="22"/>
    </row>
    <row r="781" spans="1:1" ht="15.95" customHeight="1" x14ac:dyDescent="0.2">
      <c r="A781" s="22"/>
    </row>
    <row r="782" spans="1:1" ht="15.95" customHeight="1" x14ac:dyDescent="0.2">
      <c r="A782" s="22"/>
    </row>
    <row r="783" spans="1:1" ht="15.95" customHeight="1" x14ac:dyDescent="0.2">
      <c r="A783" s="22"/>
    </row>
    <row r="784" spans="1:1" ht="15.95" customHeight="1" x14ac:dyDescent="0.2">
      <c r="A784" s="22"/>
    </row>
    <row r="785" spans="1:1" ht="15.95" customHeight="1" x14ac:dyDescent="0.2">
      <c r="A785" s="22"/>
    </row>
    <row r="786" spans="1:1" ht="15.95" customHeight="1" x14ac:dyDescent="0.2">
      <c r="A786" s="22"/>
    </row>
    <row r="787" spans="1:1" ht="15.95" customHeight="1" x14ac:dyDescent="0.2">
      <c r="A787" s="22"/>
    </row>
    <row r="788" spans="1:1" ht="15.95" customHeight="1" x14ac:dyDescent="0.2">
      <c r="A788" s="22"/>
    </row>
    <row r="789" spans="1:1" ht="15.95" customHeight="1" x14ac:dyDescent="0.2">
      <c r="A789" s="22"/>
    </row>
    <row r="790" spans="1:1" ht="15.95" customHeight="1" x14ac:dyDescent="0.2">
      <c r="A790" s="22"/>
    </row>
    <row r="791" spans="1:1" ht="15.95" customHeight="1" x14ac:dyDescent="0.2">
      <c r="A791" s="22"/>
    </row>
    <row r="792" spans="1:1" ht="15.95" customHeight="1" x14ac:dyDescent="0.2">
      <c r="A792" s="22"/>
    </row>
    <row r="793" spans="1:1" ht="15.95" customHeight="1" x14ac:dyDescent="0.2">
      <c r="A793" s="22"/>
    </row>
    <row r="794" spans="1:1" ht="15.95" customHeight="1" x14ac:dyDescent="0.2">
      <c r="A794" s="22"/>
    </row>
    <row r="795" spans="1:1" ht="15.95" customHeight="1" x14ac:dyDescent="0.2">
      <c r="A795" s="22"/>
    </row>
    <row r="796" spans="1:1" ht="15.95" customHeight="1" x14ac:dyDescent="0.2">
      <c r="A796" s="22"/>
    </row>
    <row r="797" spans="1:1" ht="15.95" customHeight="1" x14ac:dyDescent="0.2">
      <c r="A797" s="22"/>
    </row>
    <row r="798" spans="1:1" ht="15.95" customHeight="1" x14ac:dyDescent="0.2">
      <c r="A798" s="22"/>
    </row>
    <row r="799" spans="1:1" ht="15.95" customHeight="1" x14ac:dyDescent="0.2">
      <c r="A799" s="22"/>
    </row>
    <row r="800" spans="1:1" ht="15.95" customHeight="1" x14ac:dyDescent="0.2">
      <c r="A800" s="22"/>
    </row>
    <row r="801" spans="1:1" ht="15.95" customHeight="1" x14ac:dyDescent="0.2">
      <c r="A801" s="22"/>
    </row>
    <row r="802" spans="1:1" ht="15.95" customHeight="1" x14ac:dyDescent="0.2">
      <c r="A802" s="22"/>
    </row>
    <row r="803" spans="1:1" ht="15.95" customHeight="1" x14ac:dyDescent="0.2">
      <c r="A803" s="22"/>
    </row>
    <row r="804" spans="1:1" ht="15.95" customHeight="1" x14ac:dyDescent="0.2">
      <c r="A804" s="22"/>
    </row>
    <row r="805" spans="1:1" ht="15.95" customHeight="1" x14ac:dyDescent="0.2">
      <c r="A805" s="22"/>
    </row>
    <row r="806" spans="1:1" ht="15.95" customHeight="1" x14ac:dyDescent="0.2">
      <c r="A806" s="22"/>
    </row>
    <row r="807" spans="1:1" ht="15.95" customHeight="1" x14ac:dyDescent="0.2">
      <c r="A807" s="22"/>
    </row>
    <row r="808" spans="1:1" ht="15.95" customHeight="1" x14ac:dyDescent="0.2">
      <c r="A808" s="22"/>
    </row>
    <row r="809" spans="1:1" ht="15.95" customHeight="1" x14ac:dyDescent="0.2">
      <c r="A809" s="22"/>
    </row>
    <row r="810" spans="1:1" ht="15.95" customHeight="1" x14ac:dyDescent="0.2">
      <c r="A810" s="22"/>
    </row>
    <row r="811" spans="1:1" ht="15.95" customHeight="1" x14ac:dyDescent="0.2">
      <c r="A811" s="22"/>
    </row>
    <row r="812" spans="1:1" ht="15.95" customHeight="1" x14ac:dyDescent="0.2">
      <c r="A812" s="22"/>
    </row>
    <row r="813" spans="1:1" ht="15.95" customHeight="1" x14ac:dyDescent="0.2">
      <c r="A813" s="22"/>
    </row>
    <row r="814" spans="1:1" ht="15.95" customHeight="1" x14ac:dyDescent="0.2">
      <c r="A814" s="22"/>
    </row>
    <row r="815" spans="1:1" ht="15.95" customHeight="1" x14ac:dyDescent="0.2">
      <c r="A815" s="22"/>
    </row>
    <row r="816" spans="1:1" ht="15.95" customHeight="1" x14ac:dyDescent="0.2">
      <c r="A816" s="22"/>
    </row>
    <row r="817" spans="1:1" ht="15.95" customHeight="1" x14ac:dyDescent="0.2">
      <c r="A817" s="22"/>
    </row>
    <row r="818" spans="1:1" ht="15.95" customHeight="1" x14ac:dyDescent="0.2">
      <c r="A818" s="22"/>
    </row>
    <row r="819" spans="1:1" ht="15.95" customHeight="1" x14ac:dyDescent="0.2">
      <c r="A819" s="22"/>
    </row>
    <row r="820" spans="1:1" ht="15.95" customHeight="1" x14ac:dyDescent="0.2">
      <c r="A820" s="22"/>
    </row>
    <row r="821" spans="1:1" ht="15.95" customHeight="1" x14ac:dyDescent="0.2">
      <c r="A821" s="22"/>
    </row>
    <row r="822" spans="1:1" ht="15.95" customHeight="1" x14ac:dyDescent="0.2">
      <c r="A822" s="22"/>
    </row>
    <row r="823" spans="1:1" ht="15.95" customHeight="1" x14ac:dyDescent="0.2">
      <c r="A823" s="22"/>
    </row>
    <row r="824" spans="1:1" ht="15.95" customHeight="1" x14ac:dyDescent="0.2">
      <c r="A824" s="22"/>
    </row>
    <row r="825" spans="1:1" ht="15.95" customHeight="1" x14ac:dyDescent="0.2">
      <c r="A825" s="22"/>
    </row>
    <row r="826" spans="1:1" ht="15.95" customHeight="1" x14ac:dyDescent="0.2">
      <c r="A826" s="22"/>
    </row>
    <row r="827" spans="1:1" ht="15.95" customHeight="1" x14ac:dyDescent="0.2">
      <c r="A827" s="22"/>
    </row>
    <row r="828" spans="1:1" ht="15.95" customHeight="1" x14ac:dyDescent="0.2">
      <c r="A828" s="22"/>
    </row>
    <row r="829" spans="1:1" ht="15.95" customHeight="1" x14ac:dyDescent="0.2">
      <c r="A829" s="22"/>
    </row>
    <row r="830" spans="1:1" ht="15.95" customHeight="1" x14ac:dyDescent="0.2">
      <c r="A830" s="22"/>
    </row>
    <row r="831" spans="1:1" ht="15.95" customHeight="1" x14ac:dyDescent="0.2">
      <c r="A831" s="22"/>
    </row>
    <row r="832" spans="1:1" ht="15.95" customHeight="1" x14ac:dyDescent="0.2">
      <c r="A832" s="22"/>
    </row>
    <row r="833" spans="1:1" ht="15.95" customHeight="1" x14ac:dyDescent="0.2">
      <c r="A833" s="22"/>
    </row>
    <row r="834" spans="1:1" ht="15.95" customHeight="1" x14ac:dyDescent="0.2">
      <c r="A834" s="22"/>
    </row>
    <row r="835" spans="1:1" ht="15.95" customHeight="1" x14ac:dyDescent="0.2">
      <c r="A835" s="22"/>
    </row>
    <row r="836" spans="1:1" ht="15.95" customHeight="1" x14ac:dyDescent="0.2">
      <c r="A836" s="22"/>
    </row>
    <row r="837" spans="1:1" ht="15.95" customHeight="1" x14ac:dyDescent="0.2">
      <c r="A837" s="22"/>
    </row>
    <row r="838" spans="1:1" ht="15.95" customHeight="1" x14ac:dyDescent="0.2">
      <c r="A838" s="22"/>
    </row>
    <row r="839" spans="1:1" ht="15.95" customHeight="1" x14ac:dyDescent="0.2">
      <c r="A839" s="22"/>
    </row>
    <row r="840" spans="1:1" ht="15.95" customHeight="1" x14ac:dyDescent="0.2">
      <c r="A840" s="22"/>
    </row>
    <row r="841" spans="1:1" ht="15.95" customHeight="1" x14ac:dyDescent="0.2">
      <c r="A841" s="22"/>
    </row>
    <row r="842" spans="1:1" ht="15.95" customHeight="1" x14ac:dyDescent="0.2">
      <c r="A842" s="22"/>
    </row>
    <row r="843" spans="1:1" ht="15.95" customHeight="1" x14ac:dyDescent="0.2">
      <c r="A843" s="22"/>
    </row>
    <row r="844" spans="1:1" ht="15.95" customHeight="1" x14ac:dyDescent="0.2">
      <c r="A844" s="22"/>
    </row>
    <row r="845" spans="1:1" ht="15.95" customHeight="1" x14ac:dyDescent="0.2">
      <c r="A845" s="22"/>
    </row>
    <row r="846" spans="1:1" ht="15.95" customHeight="1" x14ac:dyDescent="0.2">
      <c r="A846" s="22"/>
    </row>
    <row r="847" spans="1:1" ht="15.95" customHeight="1" x14ac:dyDescent="0.2">
      <c r="A847" s="22"/>
    </row>
    <row r="848" spans="1:1" ht="15.95" customHeight="1" x14ac:dyDescent="0.2">
      <c r="A848" s="22"/>
    </row>
    <row r="849" spans="1:1" ht="15.95" customHeight="1" x14ac:dyDescent="0.2">
      <c r="A849" s="22"/>
    </row>
    <row r="850" spans="1:1" ht="15.95" customHeight="1" x14ac:dyDescent="0.2">
      <c r="A850" s="22"/>
    </row>
    <row r="851" spans="1:1" ht="15.95" customHeight="1" x14ac:dyDescent="0.2">
      <c r="A851" s="22"/>
    </row>
    <row r="852" spans="1:1" ht="15.95" customHeight="1" x14ac:dyDescent="0.2">
      <c r="A852" s="22"/>
    </row>
    <row r="853" spans="1:1" ht="15.95" customHeight="1" x14ac:dyDescent="0.2">
      <c r="A853" s="22"/>
    </row>
    <row r="854" spans="1:1" ht="15.95" customHeight="1" x14ac:dyDescent="0.2">
      <c r="A854" s="22"/>
    </row>
    <row r="855" spans="1:1" ht="15.95" customHeight="1" x14ac:dyDescent="0.2">
      <c r="A855" s="22"/>
    </row>
    <row r="856" spans="1:1" ht="15.95" customHeight="1" x14ac:dyDescent="0.2">
      <c r="A856" s="22"/>
    </row>
    <row r="857" spans="1:1" ht="15.95" customHeight="1" x14ac:dyDescent="0.2">
      <c r="A857" s="22"/>
    </row>
    <row r="858" spans="1:1" ht="15.95" customHeight="1" x14ac:dyDescent="0.2">
      <c r="A858" s="22"/>
    </row>
    <row r="859" spans="1:1" ht="15.95" customHeight="1" x14ac:dyDescent="0.2">
      <c r="A859" s="22"/>
    </row>
    <row r="860" spans="1:1" ht="15.95" customHeight="1" x14ac:dyDescent="0.2">
      <c r="A860" s="22"/>
    </row>
    <row r="861" spans="1:1" ht="15.95" customHeight="1" x14ac:dyDescent="0.2">
      <c r="A861" s="22"/>
    </row>
    <row r="862" spans="1:1" ht="15.95" customHeight="1" x14ac:dyDescent="0.2">
      <c r="A862" s="22"/>
    </row>
    <row r="863" spans="1:1" ht="15.95" customHeight="1" x14ac:dyDescent="0.2">
      <c r="A863" s="22"/>
    </row>
    <row r="864" spans="1:1" ht="15.95" customHeight="1" x14ac:dyDescent="0.2">
      <c r="A864" s="22"/>
    </row>
    <row r="865" spans="1:1" ht="15.95" customHeight="1" x14ac:dyDescent="0.2">
      <c r="A865" s="22"/>
    </row>
    <row r="866" spans="1:1" ht="15.95" customHeight="1" x14ac:dyDescent="0.2">
      <c r="A866" s="22"/>
    </row>
    <row r="867" spans="1:1" ht="15.95" customHeight="1" x14ac:dyDescent="0.2">
      <c r="A867" s="22"/>
    </row>
    <row r="868" spans="1:1" ht="15.95" customHeight="1" x14ac:dyDescent="0.2">
      <c r="A868" s="22"/>
    </row>
    <row r="869" spans="1:1" ht="15.95" customHeight="1" x14ac:dyDescent="0.2">
      <c r="A869" s="22"/>
    </row>
    <row r="870" spans="1:1" ht="15.95" customHeight="1" x14ac:dyDescent="0.2">
      <c r="A870" s="22"/>
    </row>
    <row r="871" spans="1:1" ht="15.95" customHeight="1" x14ac:dyDescent="0.2">
      <c r="A871" s="22"/>
    </row>
    <row r="872" spans="1:1" ht="15.95" customHeight="1" x14ac:dyDescent="0.2">
      <c r="A872" s="22"/>
    </row>
    <row r="873" spans="1:1" ht="15.95" customHeight="1" x14ac:dyDescent="0.2">
      <c r="A873" s="22"/>
    </row>
    <row r="874" spans="1:1" ht="15.95" customHeight="1" x14ac:dyDescent="0.2">
      <c r="A874" s="22"/>
    </row>
    <row r="875" spans="1:1" ht="15.95" customHeight="1" x14ac:dyDescent="0.2">
      <c r="A875" s="22"/>
    </row>
    <row r="876" spans="1:1" ht="15.95" customHeight="1" x14ac:dyDescent="0.2">
      <c r="A876" s="22"/>
    </row>
    <row r="877" spans="1:1" ht="15.95" customHeight="1" x14ac:dyDescent="0.2">
      <c r="A877" s="22"/>
    </row>
    <row r="878" spans="1:1" ht="15.95" customHeight="1" x14ac:dyDescent="0.2">
      <c r="A878" s="22"/>
    </row>
    <row r="879" spans="1:1" ht="15.95" customHeight="1" x14ac:dyDescent="0.2">
      <c r="A879" s="22"/>
    </row>
    <row r="880" spans="1:1" ht="15.95" customHeight="1" x14ac:dyDescent="0.2">
      <c r="A880" s="22"/>
    </row>
    <row r="881" spans="1:1" ht="15.95" customHeight="1" x14ac:dyDescent="0.2">
      <c r="A881" s="22"/>
    </row>
    <row r="882" spans="1:1" ht="15.95" customHeight="1" x14ac:dyDescent="0.2">
      <c r="A882" s="22"/>
    </row>
    <row r="883" spans="1:1" ht="15.95" customHeight="1" x14ac:dyDescent="0.2">
      <c r="A883" s="22"/>
    </row>
    <row r="884" spans="1:1" ht="15.95" customHeight="1" x14ac:dyDescent="0.2">
      <c r="A884" s="22"/>
    </row>
    <row r="885" spans="1:1" ht="15.95" customHeight="1" x14ac:dyDescent="0.2">
      <c r="A885" s="22"/>
    </row>
    <row r="886" spans="1:1" ht="15.95" customHeight="1" x14ac:dyDescent="0.2">
      <c r="A886" s="22"/>
    </row>
    <row r="887" spans="1:1" ht="15.95" customHeight="1" x14ac:dyDescent="0.2">
      <c r="A887" s="22"/>
    </row>
    <row r="888" spans="1:1" ht="15.95" customHeight="1" x14ac:dyDescent="0.2">
      <c r="A888" s="22"/>
    </row>
    <row r="889" spans="1:1" ht="15.95" customHeight="1" x14ac:dyDescent="0.2">
      <c r="A889" s="22"/>
    </row>
    <row r="890" spans="1:1" ht="15.95" customHeight="1" x14ac:dyDescent="0.2">
      <c r="A890" s="22"/>
    </row>
    <row r="891" spans="1:1" ht="15.95" customHeight="1" x14ac:dyDescent="0.2">
      <c r="A891" s="22"/>
    </row>
    <row r="892" spans="1:1" ht="15.95" customHeight="1" x14ac:dyDescent="0.2">
      <c r="A892" s="22"/>
    </row>
    <row r="893" spans="1:1" ht="15.95" customHeight="1" x14ac:dyDescent="0.2">
      <c r="A893" s="22"/>
    </row>
    <row r="894" spans="1:1" ht="15.95" customHeight="1" x14ac:dyDescent="0.2">
      <c r="A894" s="22"/>
    </row>
    <row r="895" spans="1:1" ht="15.95" customHeight="1" x14ac:dyDescent="0.2">
      <c r="A895" s="22"/>
    </row>
    <row r="896" spans="1:1" ht="15.95" customHeight="1" x14ac:dyDescent="0.2">
      <c r="A896" s="22"/>
    </row>
    <row r="897" spans="1:1" ht="15.95" customHeight="1" x14ac:dyDescent="0.2">
      <c r="A897" s="22"/>
    </row>
    <row r="898" spans="1:1" ht="15.95" customHeight="1" x14ac:dyDescent="0.2">
      <c r="A898" s="22"/>
    </row>
    <row r="899" spans="1:1" ht="15.95" customHeight="1" x14ac:dyDescent="0.2">
      <c r="A899" s="22"/>
    </row>
    <row r="900" spans="1:1" ht="15.95" customHeight="1" x14ac:dyDescent="0.2">
      <c r="A900" s="22"/>
    </row>
    <row r="901" spans="1:1" ht="15.95" customHeight="1" x14ac:dyDescent="0.2">
      <c r="A901" s="22"/>
    </row>
    <row r="902" spans="1:1" ht="15.95" customHeight="1" x14ac:dyDescent="0.2">
      <c r="A902" s="22"/>
    </row>
    <row r="903" spans="1:1" ht="15.95" customHeight="1" x14ac:dyDescent="0.2">
      <c r="A903" s="22"/>
    </row>
    <row r="904" spans="1:1" ht="15.95" customHeight="1" x14ac:dyDescent="0.2">
      <c r="A904" s="22"/>
    </row>
    <row r="905" spans="1:1" ht="15.95" customHeight="1" x14ac:dyDescent="0.2">
      <c r="A905" s="22"/>
    </row>
    <row r="906" spans="1:1" ht="15.95" customHeight="1" x14ac:dyDescent="0.2">
      <c r="A906" s="22"/>
    </row>
    <row r="907" spans="1:1" ht="15.95" customHeight="1" x14ac:dyDescent="0.2">
      <c r="A907" s="22"/>
    </row>
    <row r="908" spans="1:1" ht="15.95" customHeight="1" x14ac:dyDescent="0.2">
      <c r="A908" s="22"/>
    </row>
    <row r="909" spans="1:1" ht="15.95" customHeight="1" x14ac:dyDescent="0.2">
      <c r="A909" s="22"/>
    </row>
    <row r="910" spans="1:1" ht="15.95" customHeight="1" x14ac:dyDescent="0.2">
      <c r="A910" s="22"/>
    </row>
    <row r="911" spans="1:1" ht="15.95" customHeight="1" x14ac:dyDescent="0.2">
      <c r="A911" s="22"/>
    </row>
    <row r="912" spans="1:1" ht="15.95" customHeight="1" x14ac:dyDescent="0.2">
      <c r="A912" s="22"/>
    </row>
    <row r="913" spans="1:1" ht="15.95" customHeight="1" x14ac:dyDescent="0.2">
      <c r="A913" s="22"/>
    </row>
    <row r="914" spans="1:1" ht="15.95" customHeight="1" x14ac:dyDescent="0.2">
      <c r="A914" s="22"/>
    </row>
    <row r="915" spans="1:1" ht="15.95" customHeight="1" x14ac:dyDescent="0.2">
      <c r="A915" s="22"/>
    </row>
    <row r="916" spans="1:1" ht="15.95" customHeight="1" x14ac:dyDescent="0.2">
      <c r="A916" s="22"/>
    </row>
    <row r="917" spans="1:1" ht="15.95" customHeight="1" x14ac:dyDescent="0.2">
      <c r="A917" s="22"/>
    </row>
    <row r="918" spans="1:1" ht="15.95" customHeight="1" x14ac:dyDescent="0.2">
      <c r="A918" s="22"/>
    </row>
    <row r="919" spans="1:1" ht="15.95" customHeight="1" x14ac:dyDescent="0.2">
      <c r="A919" s="22"/>
    </row>
    <row r="920" spans="1:1" ht="15.95" customHeight="1" x14ac:dyDescent="0.2">
      <c r="A920" s="22"/>
    </row>
    <row r="921" spans="1:1" ht="15.95" customHeight="1" x14ac:dyDescent="0.2">
      <c r="A921" s="22"/>
    </row>
    <row r="922" spans="1:1" ht="15.95" customHeight="1" x14ac:dyDescent="0.2">
      <c r="A922" s="22"/>
    </row>
    <row r="923" spans="1:1" ht="15.95" customHeight="1" x14ac:dyDescent="0.2">
      <c r="A923" s="22"/>
    </row>
    <row r="924" spans="1:1" ht="15.95" customHeight="1" x14ac:dyDescent="0.2">
      <c r="A924" s="22"/>
    </row>
    <row r="925" spans="1:1" ht="15.95" customHeight="1" x14ac:dyDescent="0.2">
      <c r="A925" s="22"/>
    </row>
    <row r="926" spans="1:1" ht="15.95" customHeight="1" x14ac:dyDescent="0.2">
      <c r="A926" s="22"/>
    </row>
    <row r="927" spans="1:1" ht="15.95" customHeight="1" x14ac:dyDescent="0.2">
      <c r="A927" s="22"/>
    </row>
    <row r="928" spans="1:1" ht="15.95" customHeight="1" x14ac:dyDescent="0.2">
      <c r="A928" s="22"/>
    </row>
    <row r="929" spans="1:1" ht="15.95" customHeight="1" x14ac:dyDescent="0.2">
      <c r="A929" s="22"/>
    </row>
    <row r="930" spans="1:1" ht="15.95" customHeight="1" x14ac:dyDescent="0.2">
      <c r="A930" s="22"/>
    </row>
    <row r="931" spans="1:1" ht="15.95" customHeight="1" x14ac:dyDescent="0.2">
      <c r="A931" s="22"/>
    </row>
    <row r="932" spans="1:1" ht="15.95" customHeight="1" x14ac:dyDescent="0.2">
      <c r="A932" s="22"/>
    </row>
    <row r="933" spans="1:1" ht="15.95" customHeight="1" x14ac:dyDescent="0.2">
      <c r="A933" s="22"/>
    </row>
    <row r="934" spans="1:1" ht="15.95" customHeight="1" x14ac:dyDescent="0.2">
      <c r="A934" s="22"/>
    </row>
    <row r="935" spans="1:1" ht="15.95" customHeight="1" x14ac:dyDescent="0.2">
      <c r="A935" s="22"/>
    </row>
    <row r="936" spans="1:1" ht="15.95" customHeight="1" x14ac:dyDescent="0.2">
      <c r="A936" s="22"/>
    </row>
    <row r="937" spans="1:1" ht="15.95" customHeight="1" x14ac:dyDescent="0.2">
      <c r="A937" s="22"/>
    </row>
    <row r="938" spans="1:1" ht="15.95" customHeight="1" x14ac:dyDescent="0.2">
      <c r="A938" s="22"/>
    </row>
    <row r="939" spans="1:1" ht="15.95" customHeight="1" x14ac:dyDescent="0.2">
      <c r="A939" s="22"/>
    </row>
    <row r="940" spans="1:1" ht="15.95" customHeight="1" x14ac:dyDescent="0.2">
      <c r="A940" s="22"/>
    </row>
    <row r="941" spans="1:1" ht="15.95" customHeight="1" x14ac:dyDescent="0.2">
      <c r="A941" s="22"/>
    </row>
    <row r="942" spans="1:1" ht="15.95" customHeight="1" x14ac:dyDescent="0.2">
      <c r="A942" s="22"/>
    </row>
    <row r="943" spans="1:1" ht="15.95" customHeight="1" x14ac:dyDescent="0.2">
      <c r="A943" s="22"/>
    </row>
    <row r="944" spans="1:1" ht="15.95" customHeight="1" x14ac:dyDescent="0.2">
      <c r="A944" s="22"/>
    </row>
    <row r="945" spans="1:1" ht="15.95" customHeight="1" x14ac:dyDescent="0.2">
      <c r="A945" s="22"/>
    </row>
    <row r="946" spans="1:1" ht="15.95" customHeight="1" x14ac:dyDescent="0.2">
      <c r="A946" s="22"/>
    </row>
    <row r="947" spans="1:1" ht="15.95" customHeight="1" x14ac:dyDescent="0.2">
      <c r="A947" s="22"/>
    </row>
    <row r="948" spans="1:1" ht="15.95" customHeight="1" x14ac:dyDescent="0.2">
      <c r="A948" s="22"/>
    </row>
    <row r="949" spans="1:1" ht="15.95" customHeight="1" x14ac:dyDescent="0.2">
      <c r="A949" s="22"/>
    </row>
    <row r="950" spans="1:1" ht="15.95" customHeight="1" x14ac:dyDescent="0.2">
      <c r="A950" s="22"/>
    </row>
    <row r="951" spans="1:1" ht="15.95" customHeight="1" x14ac:dyDescent="0.2">
      <c r="A951" s="22"/>
    </row>
    <row r="952" spans="1:1" ht="15.95" customHeight="1" x14ac:dyDescent="0.2">
      <c r="A952" s="22"/>
    </row>
    <row r="953" spans="1:1" ht="15.95" customHeight="1" x14ac:dyDescent="0.2">
      <c r="A953" s="22"/>
    </row>
    <row r="954" spans="1:1" ht="15.95" customHeight="1" x14ac:dyDescent="0.2">
      <c r="A954" s="22"/>
    </row>
    <row r="955" spans="1:1" ht="15.95" customHeight="1" x14ac:dyDescent="0.2">
      <c r="A955" s="22"/>
    </row>
    <row r="956" spans="1:1" ht="15.95" customHeight="1" x14ac:dyDescent="0.2">
      <c r="A956" s="22"/>
    </row>
    <row r="957" spans="1:1" ht="15.95" customHeight="1" x14ac:dyDescent="0.2">
      <c r="A957" s="22"/>
    </row>
    <row r="958" spans="1:1" ht="15.95" customHeight="1" x14ac:dyDescent="0.2">
      <c r="A958" s="22"/>
    </row>
    <row r="959" spans="1:1" ht="15.95" customHeight="1" x14ac:dyDescent="0.2">
      <c r="A959" s="22"/>
    </row>
    <row r="960" spans="1:1" ht="15.95" customHeight="1" x14ac:dyDescent="0.2">
      <c r="A960" s="22"/>
    </row>
    <row r="961" spans="1:1" ht="15.95" customHeight="1" x14ac:dyDescent="0.2">
      <c r="A961" s="22"/>
    </row>
    <row r="962" spans="1:1" ht="15.95" customHeight="1" x14ac:dyDescent="0.2">
      <c r="A962" s="22"/>
    </row>
    <row r="963" spans="1:1" ht="15.95" customHeight="1" x14ac:dyDescent="0.2">
      <c r="A963" s="22"/>
    </row>
    <row r="964" spans="1:1" ht="15.95" customHeight="1" x14ac:dyDescent="0.2">
      <c r="A964" s="22"/>
    </row>
    <row r="965" spans="1:1" ht="15.95" customHeight="1" x14ac:dyDescent="0.2">
      <c r="A965" s="22"/>
    </row>
    <row r="966" spans="1:1" ht="15.95" customHeight="1" x14ac:dyDescent="0.2">
      <c r="A966" s="22"/>
    </row>
    <row r="967" spans="1:1" ht="15.95" customHeight="1" x14ac:dyDescent="0.2">
      <c r="A967" s="22"/>
    </row>
    <row r="968" spans="1:1" ht="15.95" customHeight="1" x14ac:dyDescent="0.2">
      <c r="A968" s="22"/>
    </row>
    <row r="969" spans="1:1" ht="15.95" customHeight="1" x14ac:dyDescent="0.2">
      <c r="A969" s="22"/>
    </row>
    <row r="970" spans="1:1" ht="15.95" customHeight="1" x14ac:dyDescent="0.2">
      <c r="A970" s="22"/>
    </row>
    <row r="971" spans="1:1" ht="15.95" customHeight="1" x14ac:dyDescent="0.2">
      <c r="A971" s="22"/>
    </row>
    <row r="972" spans="1:1" ht="15.95" customHeight="1" x14ac:dyDescent="0.2">
      <c r="A972" s="22"/>
    </row>
    <row r="973" spans="1:1" ht="15.95" customHeight="1" x14ac:dyDescent="0.2">
      <c r="A973" s="22"/>
    </row>
    <row r="974" spans="1:1" ht="15.95" customHeight="1" x14ac:dyDescent="0.2">
      <c r="A974" s="22"/>
    </row>
    <row r="975" spans="1:1" ht="15.95" customHeight="1" x14ac:dyDescent="0.2">
      <c r="A975" s="22"/>
    </row>
    <row r="976" spans="1:1" ht="15.95" customHeight="1" x14ac:dyDescent="0.2">
      <c r="A976" s="22"/>
    </row>
    <row r="977" spans="1:1" ht="15.95" customHeight="1" x14ac:dyDescent="0.2">
      <c r="A977" s="22"/>
    </row>
    <row r="978" spans="1:1" ht="15.95" customHeight="1" x14ac:dyDescent="0.2">
      <c r="A978" s="22"/>
    </row>
    <row r="979" spans="1:1" ht="15.95" customHeight="1" x14ac:dyDescent="0.2">
      <c r="A979" s="22"/>
    </row>
    <row r="980" spans="1:1" ht="15.95" customHeight="1" x14ac:dyDescent="0.2">
      <c r="A980" s="22"/>
    </row>
    <row r="981" spans="1:1" ht="15.95" customHeight="1" x14ac:dyDescent="0.2">
      <c r="A981" s="22"/>
    </row>
    <row r="982" spans="1:1" ht="15.95" customHeight="1" x14ac:dyDescent="0.2">
      <c r="A982" s="22"/>
    </row>
    <row r="983" spans="1:1" ht="15.95" customHeight="1" x14ac:dyDescent="0.2">
      <c r="A983" s="22"/>
    </row>
    <row r="984" spans="1:1" ht="15.95" customHeight="1" x14ac:dyDescent="0.2">
      <c r="A984" s="22"/>
    </row>
    <row r="985" spans="1:1" ht="15.95" customHeight="1" x14ac:dyDescent="0.2">
      <c r="A985" s="22"/>
    </row>
    <row r="986" spans="1:1" ht="15.95" customHeight="1" x14ac:dyDescent="0.2">
      <c r="A986" s="22"/>
    </row>
    <row r="987" spans="1:1" ht="15.95" customHeight="1" x14ac:dyDescent="0.2">
      <c r="A987" s="22"/>
    </row>
    <row r="988" spans="1:1" ht="15.95" customHeight="1" x14ac:dyDescent="0.2">
      <c r="A988" s="22"/>
    </row>
    <row r="989" spans="1:1" ht="15.95" customHeight="1" x14ac:dyDescent="0.2">
      <c r="A989" s="22"/>
    </row>
    <row r="990" spans="1:1" ht="15.95" customHeight="1" x14ac:dyDescent="0.2">
      <c r="A990" s="22"/>
    </row>
    <row r="991" spans="1:1" ht="15.95" customHeight="1" x14ac:dyDescent="0.2">
      <c r="A991" s="22"/>
    </row>
    <row r="992" spans="1:1" ht="15.95" customHeight="1" x14ac:dyDescent="0.2">
      <c r="A992" s="22"/>
    </row>
    <row r="993" spans="1:1" ht="15.95" customHeight="1" x14ac:dyDescent="0.2">
      <c r="A993" s="22"/>
    </row>
    <row r="994" spans="1:1" ht="15.95" customHeight="1" x14ac:dyDescent="0.2">
      <c r="A994" s="22"/>
    </row>
    <row r="995" spans="1:1" ht="15.95" customHeight="1" x14ac:dyDescent="0.2">
      <c r="A995" s="22"/>
    </row>
    <row r="996" spans="1:1" ht="15.95" customHeight="1" x14ac:dyDescent="0.2">
      <c r="A996" s="22"/>
    </row>
    <row r="997" spans="1:1" ht="15.95" customHeight="1" x14ac:dyDescent="0.2">
      <c r="A997" s="22"/>
    </row>
    <row r="998" spans="1:1" ht="15.95" customHeight="1" x14ac:dyDescent="0.2">
      <c r="A998" s="22"/>
    </row>
    <row r="999" spans="1:1" ht="15.95" customHeight="1" x14ac:dyDescent="0.2">
      <c r="A999" s="22"/>
    </row>
    <row r="1000" spans="1:1" ht="15.95" customHeight="1" x14ac:dyDescent="0.2">
      <c r="A1000" s="22"/>
    </row>
    <row r="1001" spans="1:1" ht="15.95" customHeight="1" x14ac:dyDescent="0.2">
      <c r="A1001" s="22"/>
    </row>
    <row r="1002" spans="1:1" ht="15.95" customHeight="1" x14ac:dyDescent="0.2">
      <c r="A1002" s="22"/>
    </row>
    <row r="1003" spans="1:1" ht="15.95" customHeight="1" x14ac:dyDescent="0.2">
      <c r="A1003" s="22"/>
    </row>
  </sheetData>
  <mergeCells count="6">
    <mergeCell ref="B49:K50"/>
    <mergeCell ref="G7:P10"/>
    <mergeCell ref="D10:E10"/>
    <mergeCell ref="R10:S10"/>
    <mergeCell ref="B47:K47"/>
    <mergeCell ref="B48:K48"/>
  </mergeCells>
  <hyperlinks>
    <hyperlink ref="B43" r:id="rId1" display="ifiawards@accessdev.org, cc: priyamvada@accessdev.org" xr:uid="{69816917-935A-4991-87F3-28CE4F2F4C92}"/>
  </hyperlinks>
  <pageMargins left="0.7" right="0.7" top="0.75" bottom="0.75" header="0" footer="0"/>
  <pageSetup orientation="portrait" r:id="rId2"/>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AE1015"/>
  <sheetViews>
    <sheetView showGridLines="0" zoomScale="76" workbookViewId="0">
      <selection activeCell="S5" sqref="S5"/>
    </sheetView>
  </sheetViews>
  <sheetFormatPr defaultColWidth="8.85546875" defaultRowHeight="15" customHeight="1" x14ac:dyDescent="0.2"/>
  <cols>
    <col min="1" max="1" width="4.140625" style="19" bestFit="1" customWidth="1"/>
    <col min="2" max="2" width="5.42578125" style="62" customWidth="1"/>
    <col min="3" max="3" width="23.85546875" style="19" customWidth="1"/>
    <col min="4" max="4" width="11.85546875" style="19" customWidth="1"/>
    <col min="5" max="5" width="12.140625" style="19" customWidth="1"/>
    <col min="6" max="6" width="23.140625" style="19" customWidth="1"/>
    <col min="7" max="7" width="9.42578125" style="19" customWidth="1"/>
    <col min="8" max="8" width="10" style="19" customWidth="1"/>
    <col min="9" max="9" width="11.85546875" style="19" customWidth="1"/>
    <col min="10" max="10" width="3.5703125" style="19" customWidth="1"/>
    <col min="11" max="11" width="7.42578125" style="62" customWidth="1"/>
    <col min="12" max="12" width="20.85546875" style="19" customWidth="1"/>
    <col min="13" max="13" width="16.42578125" style="19" customWidth="1"/>
    <col min="14" max="14" width="17.5703125" style="19" customWidth="1"/>
    <col min="15" max="15" width="18.85546875" style="19" customWidth="1"/>
    <col min="16" max="16" width="3.5703125" style="19" customWidth="1"/>
    <col min="17" max="17" width="5.140625" style="62" customWidth="1"/>
    <col min="18" max="18" width="37.85546875" style="19" customWidth="1"/>
    <col min="19" max="19" width="16" style="19" customWidth="1"/>
    <col min="20" max="21" width="17.85546875" style="19" customWidth="1"/>
    <col min="22" max="22" width="3.5703125" style="19" customWidth="1"/>
    <col min="23" max="25" width="8.85546875" style="19"/>
    <col min="26" max="26" width="9.140625" style="19" bestFit="1" customWidth="1"/>
    <col min="27" max="27" width="12.140625" style="19" customWidth="1"/>
    <col min="28" max="28" width="8.85546875" style="19"/>
    <col min="29" max="29" width="12.7109375" style="19" customWidth="1"/>
    <col min="30" max="30" width="12.28515625" style="19" customWidth="1"/>
    <col min="31" max="31" width="12.85546875" style="19" customWidth="1"/>
    <col min="32" max="16384" width="8.85546875" style="19"/>
  </cols>
  <sheetData>
    <row r="1" spans="1:31" s="59" customFormat="1" ht="12.75" x14ac:dyDescent="0.25">
      <c r="A1" s="101">
        <f>'Portfolio Overview'!A1+1</f>
        <v>1</v>
      </c>
      <c r="B1" s="101" t="s">
        <v>33</v>
      </c>
      <c r="C1" s="101"/>
      <c r="D1" s="101"/>
      <c r="E1" s="101"/>
      <c r="F1" s="101"/>
      <c r="G1" s="101"/>
      <c r="H1" s="101"/>
      <c r="I1" s="101"/>
      <c r="K1" s="193" t="s">
        <v>33</v>
      </c>
      <c r="L1" s="193"/>
      <c r="M1" s="193"/>
      <c r="N1" s="193"/>
      <c r="O1" s="193"/>
      <c r="Q1" s="101" t="str">
        <f>K1</f>
        <v>Corporate Governance &amp; Management &gt;&gt;</v>
      </c>
      <c r="R1" s="101"/>
      <c r="S1" s="101"/>
      <c r="T1" s="101"/>
      <c r="U1" s="101"/>
      <c r="W1" s="101" t="str">
        <f>Q1</f>
        <v>Corporate Governance &amp; Management &gt;&gt;</v>
      </c>
      <c r="X1" s="101"/>
      <c r="Y1" s="101"/>
      <c r="Z1" s="101"/>
      <c r="AA1" s="101"/>
      <c r="AB1" s="101"/>
      <c r="AC1" s="101"/>
      <c r="AD1" s="101"/>
      <c r="AE1" s="101"/>
    </row>
    <row r="2" spans="1:31" s="60" customFormat="1" ht="12.75" x14ac:dyDescent="0.2">
      <c r="B2" s="61"/>
      <c r="K2" s="194"/>
      <c r="L2" s="195"/>
      <c r="M2" s="195"/>
      <c r="N2" s="195"/>
      <c r="O2" s="195"/>
      <c r="Q2" s="61"/>
    </row>
    <row r="3" spans="1:31" ht="13.5" thickBot="1" x14ac:dyDescent="0.25">
      <c r="E3" s="225">
        <v>46112</v>
      </c>
      <c r="K3" s="196"/>
      <c r="L3" s="196"/>
      <c r="M3" s="196"/>
      <c r="N3" s="196"/>
      <c r="O3" s="197"/>
      <c r="Z3" s="225">
        <v>46112</v>
      </c>
    </row>
    <row r="4" spans="1:31" s="60" customFormat="1" ht="12.75" x14ac:dyDescent="0.2">
      <c r="B4" s="198">
        <f>A1+0.1</f>
        <v>1.1000000000000001</v>
      </c>
      <c r="C4" s="96" t="s">
        <v>162</v>
      </c>
      <c r="D4" s="97"/>
      <c r="E4" s="97"/>
      <c r="F4" s="97"/>
      <c r="G4" s="97"/>
      <c r="H4" s="97"/>
      <c r="I4" s="98"/>
      <c r="K4" s="62"/>
      <c r="L4" s="19"/>
      <c r="M4" s="19"/>
      <c r="N4" s="19"/>
      <c r="O4" s="19"/>
      <c r="Q4" s="228">
        <v>1.3</v>
      </c>
      <c r="R4" s="229" t="s">
        <v>163</v>
      </c>
      <c r="S4" s="230"/>
      <c r="T4" s="291"/>
      <c r="U4" s="291"/>
      <c r="V4" s="19"/>
      <c r="W4" s="198">
        <f>Q4+0.1</f>
        <v>1.4000000000000001</v>
      </c>
      <c r="X4" s="169" t="s">
        <v>229</v>
      </c>
      <c r="Y4" s="99"/>
      <c r="Z4" s="99"/>
      <c r="AA4" s="97"/>
      <c r="AB4" s="99"/>
      <c r="AC4" s="99"/>
      <c r="AD4" s="99"/>
      <c r="AE4" s="100"/>
    </row>
    <row r="5" spans="1:31" s="63" customFormat="1" ht="64.5" thickBot="1" x14ac:dyDescent="0.25">
      <c r="B5" s="86" t="s">
        <v>34</v>
      </c>
      <c r="C5" s="64" t="s">
        <v>35</v>
      </c>
      <c r="D5" s="64" t="s">
        <v>152</v>
      </c>
      <c r="E5" s="64" t="s">
        <v>36</v>
      </c>
      <c r="F5" s="64" t="s">
        <v>37</v>
      </c>
      <c r="G5" s="64" t="s">
        <v>38</v>
      </c>
      <c r="H5" s="64" t="s">
        <v>39</v>
      </c>
      <c r="I5" s="87" t="s">
        <v>40</v>
      </c>
      <c r="K5" s="62"/>
      <c r="L5" s="19"/>
      <c r="M5" s="19"/>
      <c r="N5" s="19"/>
      <c r="O5" s="19"/>
      <c r="Q5" s="231" t="s">
        <v>34</v>
      </c>
      <c r="R5" s="232" t="s">
        <v>41</v>
      </c>
      <c r="S5" s="232" t="s">
        <v>42</v>
      </c>
      <c r="T5" s="242" t="s">
        <v>164</v>
      </c>
      <c r="U5" s="233" t="s">
        <v>230</v>
      </c>
      <c r="W5" s="86" t="s">
        <v>34</v>
      </c>
      <c r="X5" s="64" t="s">
        <v>21</v>
      </c>
      <c r="Y5" s="64" t="s">
        <v>184</v>
      </c>
      <c r="Z5" s="64" t="s">
        <v>185</v>
      </c>
      <c r="AA5" s="64" t="s">
        <v>22</v>
      </c>
      <c r="AB5" s="64" t="s">
        <v>38</v>
      </c>
      <c r="AC5" s="64" t="s">
        <v>186</v>
      </c>
      <c r="AD5" s="64" t="s">
        <v>39</v>
      </c>
      <c r="AE5" s="87" t="s">
        <v>40</v>
      </c>
    </row>
    <row r="6" spans="1:31" ht="13.5" thickTop="1" x14ac:dyDescent="0.2">
      <c r="B6" s="88">
        <v>1</v>
      </c>
      <c r="C6" s="77"/>
      <c r="D6" s="113"/>
      <c r="E6" s="11">
        <f t="shared" ref="E6:E20" si="0">ROUND(($E$3-D6)/365,1)</f>
        <v>126.3</v>
      </c>
      <c r="F6" s="77"/>
      <c r="G6" s="77"/>
      <c r="H6" s="77"/>
      <c r="I6" s="89"/>
      <c r="K6" s="211">
        <v>1.2</v>
      </c>
      <c r="L6" s="212" t="s">
        <v>202</v>
      </c>
      <c r="M6" s="212"/>
      <c r="N6" s="212"/>
      <c r="O6" s="213"/>
      <c r="Q6" s="234">
        <v>1</v>
      </c>
      <c r="R6" s="235" t="s">
        <v>43</v>
      </c>
      <c r="S6" s="235" t="s">
        <v>44</v>
      </c>
      <c r="T6" s="236"/>
      <c r="U6" s="237"/>
      <c r="W6" s="170">
        <v>1</v>
      </c>
      <c r="X6" s="171"/>
      <c r="Y6" s="172"/>
      <c r="Z6" s="173">
        <f>ROUND(($Z$3-Y6)/365,1)</f>
        <v>126.3</v>
      </c>
      <c r="AA6" s="171"/>
      <c r="AB6" s="171"/>
      <c r="AC6" s="171"/>
      <c r="AD6" s="171"/>
      <c r="AE6" s="174"/>
    </row>
    <row r="7" spans="1:31" ht="12.75" x14ac:dyDescent="0.2">
      <c r="B7" s="90">
        <v>2</v>
      </c>
      <c r="C7" s="77"/>
      <c r="D7" s="77"/>
      <c r="E7" s="199">
        <f t="shared" si="0"/>
        <v>126.3</v>
      </c>
      <c r="F7" s="77"/>
      <c r="G7" s="77"/>
      <c r="H7" s="77"/>
      <c r="I7" s="89"/>
      <c r="K7" s="214">
        <v>1</v>
      </c>
      <c r="L7" s="289" t="s">
        <v>208</v>
      </c>
      <c r="M7" s="289"/>
      <c r="N7" s="289"/>
      <c r="O7" s="215"/>
      <c r="Q7" s="238">
        <v>2</v>
      </c>
      <c r="R7" s="235" t="s">
        <v>45</v>
      </c>
      <c r="S7" s="235" t="s">
        <v>44</v>
      </c>
      <c r="T7" s="236"/>
      <c r="U7" s="236"/>
      <c r="W7" s="90">
        <v>2</v>
      </c>
      <c r="X7" s="77"/>
      <c r="Y7" s="77"/>
      <c r="Z7" s="173">
        <f t="shared" ref="Z7:Z15" si="1">ROUND(($Z$3-Y7)/365,1)</f>
        <v>126.3</v>
      </c>
      <c r="AA7" s="77"/>
      <c r="AB7" s="77"/>
      <c r="AC7" s="77"/>
      <c r="AD7" s="77"/>
      <c r="AE7" s="89"/>
    </row>
    <row r="8" spans="1:31" ht="12.75" x14ac:dyDescent="0.2">
      <c r="B8" s="90">
        <v>3</v>
      </c>
      <c r="C8" s="77"/>
      <c r="D8" s="77"/>
      <c r="E8" s="199">
        <f t="shared" si="0"/>
        <v>126.3</v>
      </c>
      <c r="F8" s="77"/>
      <c r="G8" s="77"/>
      <c r="H8" s="77"/>
      <c r="I8" s="89"/>
      <c r="K8" s="214">
        <v>2</v>
      </c>
      <c r="L8" s="289" t="s">
        <v>209</v>
      </c>
      <c r="M8" s="289"/>
      <c r="N8" s="289"/>
      <c r="O8" s="215"/>
      <c r="Q8" s="238">
        <v>3</v>
      </c>
      <c r="R8" s="235" t="s">
        <v>46</v>
      </c>
      <c r="S8" s="235" t="s">
        <v>44</v>
      </c>
      <c r="T8" s="236"/>
      <c r="U8" s="236"/>
      <c r="W8" s="90">
        <v>3</v>
      </c>
      <c r="X8" s="77"/>
      <c r="Y8" s="77"/>
      <c r="Z8" s="173">
        <f t="shared" si="1"/>
        <v>126.3</v>
      </c>
      <c r="AA8" s="77"/>
      <c r="AB8" s="77"/>
      <c r="AC8" s="77"/>
      <c r="AD8" s="77"/>
      <c r="AE8" s="89"/>
    </row>
    <row r="9" spans="1:31" ht="12.75" x14ac:dyDescent="0.2">
      <c r="B9" s="90">
        <v>4</v>
      </c>
      <c r="C9" s="77"/>
      <c r="D9" s="77"/>
      <c r="E9" s="199">
        <f t="shared" si="0"/>
        <v>126.3</v>
      </c>
      <c r="F9" s="77"/>
      <c r="G9" s="77"/>
      <c r="H9" s="77"/>
      <c r="I9" s="89"/>
      <c r="K9" s="214">
        <v>3</v>
      </c>
      <c r="L9" s="290" t="s">
        <v>210</v>
      </c>
      <c r="M9" s="290"/>
      <c r="N9" s="290"/>
      <c r="O9" s="215"/>
      <c r="Q9" s="238">
        <v>4</v>
      </c>
      <c r="R9" s="235" t="s">
        <v>47</v>
      </c>
      <c r="S9" s="235" t="s">
        <v>231</v>
      </c>
      <c r="T9" s="236"/>
      <c r="U9" s="236"/>
      <c r="W9" s="90">
        <v>4</v>
      </c>
      <c r="X9" s="77"/>
      <c r="Y9" s="77"/>
      <c r="Z9" s="173">
        <f t="shared" si="1"/>
        <v>126.3</v>
      </c>
      <c r="AA9" s="77"/>
      <c r="AB9" s="77"/>
      <c r="AC9" s="77"/>
      <c r="AD9" s="77"/>
      <c r="AE9" s="89"/>
    </row>
    <row r="10" spans="1:31" ht="12.75" x14ac:dyDescent="0.2">
      <c r="B10" s="90">
        <v>5</v>
      </c>
      <c r="C10" s="77"/>
      <c r="D10" s="77"/>
      <c r="E10" s="199">
        <f t="shared" si="0"/>
        <v>126.3</v>
      </c>
      <c r="F10" s="77"/>
      <c r="G10" s="77"/>
      <c r="H10" s="77"/>
      <c r="I10" s="89"/>
      <c r="Q10" s="238">
        <v>5</v>
      </c>
      <c r="R10" s="235" t="s">
        <v>48</v>
      </c>
      <c r="S10" s="235" t="s">
        <v>231</v>
      </c>
      <c r="T10" s="236"/>
      <c r="U10" s="236"/>
      <c r="W10" s="90">
        <v>5</v>
      </c>
      <c r="X10" s="77"/>
      <c r="Y10" s="77"/>
      <c r="Z10" s="173">
        <f t="shared" si="1"/>
        <v>126.3</v>
      </c>
      <c r="AA10" s="77"/>
      <c r="AB10" s="77"/>
      <c r="AC10" s="77"/>
      <c r="AD10" s="77"/>
      <c r="AE10" s="89"/>
    </row>
    <row r="11" spans="1:31" ht="12.75" x14ac:dyDescent="0.2">
      <c r="B11" s="90">
        <v>6</v>
      </c>
      <c r="C11" s="77"/>
      <c r="D11" s="77"/>
      <c r="E11" s="199">
        <f t="shared" si="0"/>
        <v>126.3</v>
      </c>
      <c r="F11" s="77"/>
      <c r="G11" s="77"/>
      <c r="H11" s="77"/>
      <c r="I11" s="89"/>
      <c r="Q11" s="238">
        <v>6</v>
      </c>
      <c r="R11" s="235" t="s">
        <v>49</v>
      </c>
      <c r="S11" s="235" t="s">
        <v>231</v>
      </c>
      <c r="T11" s="236"/>
      <c r="U11" s="236"/>
      <c r="W11" s="90">
        <v>6</v>
      </c>
      <c r="X11" s="77"/>
      <c r="Y11" s="77"/>
      <c r="Z11" s="173">
        <f t="shared" si="1"/>
        <v>126.3</v>
      </c>
      <c r="AA11" s="77"/>
      <c r="AB11" s="77"/>
      <c r="AC11" s="77"/>
      <c r="AD11" s="77"/>
      <c r="AE11" s="89"/>
    </row>
    <row r="12" spans="1:31" ht="12.75" x14ac:dyDescent="0.2">
      <c r="B12" s="90">
        <v>7</v>
      </c>
      <c r="C12" s="77"/>
      <c r="D12" s="77"/>
      <c r="E12" s="199">
        <f t="shared" si="0"/>
        <v>126.3</v>
      </c>
      <c r="F12" s="77"/>
      <c r="G12" s="77"/>
      <c r="H12" s="77"/>
      <c r="I12" s="89"/>
      <c r="Q12" s="238">
        <v>7</v>
      </c>
      <c r="R12" s="235"/>
      <c r="S12" s="235"/>
      <c r="T12" s="236"/>
      <c r="U12" s="236"/>
      <c r="W12" s="90">
        <v>7</v>
      </c>
      <c r="X12" s="77"/>
      <c r="Y12" s="77"/>
      <c r="Z12" s="173">
        <f t="shared" si="1"/>
        <v>126.3</v>
      </c>
      <c r="AA12" s="77"/>
      <c r="AB12" s="77"/>
      <c r="AC12" s="77"/>
      <c r="AD12" s="77"/>
      <c r="AE12" s="89"/>
    </row>
    <row r="13" spans="1:31" ht="12.75" x14ac:dyDescent="0.2">
      <c r="B13" s="90">
        <v>8</v>
      </c>
      <c r="C13" s="77"/>
      <c r="D13" s="77"/>
      <c r="E13" s="199">
        <f t="shared" si="0"/>
        <v>126.3</v>
      </c>
      <c r="F13" s="77"/>
      <c r="G13" s="77"/>
      <c r="H13" s="77"/>
      <c r="I13" s="89"/>
      <c r="Q13" s="238">
        <v>8</v>
      </c>
      <c r="R13" s="235"/>
      <c r="S13" s="235"/>
      <c r="T13" s="236"/>
      <c r="U13" s="236"/>
      <c r="W13" s="90">
        <v>8</v>
      </c>
      <c r="X13" s="77"/>
      <c r="Y13" s="77"/>
      <c r="Z13" s="173">
        <f t="shared" si="1"/>
        <v>126.3</v>
      </c>
      <c r="AA13" s="77"/>
      <c r="AB13" s="77"/>
      <c r="AC13" s="77"/>
      <c r="AD13" s="77"/>
      <c r="AE13" s="89"/>
    </row>
    <row r="14" spans="1:31" ht="12.75" x14ac:dyDescent="0.2">
      <c r="B14" s="90">
        <v>9</v>
      </c>
      <c r="C14" s="77"/>
      <c r="D14" s="77"/>
      <c r="E14" s="199">
        <f t="shared" si="0"/>
        <v>126.3</v>
      </c>
      <c r="F14" s="77"/>
      <c r="G14" s="77"/>
      <c r="H14" s="77"/>
      <c r="I14" s="89"/>
      <c r="Q14" s="238">
        <v>9</v>
      </c>
      <c r="R14" s="235"/>
      <c r="S14" s="235"/>
      <c r="T14" s="236"/>
      <c r="U14" s="236"/>
      <c r="W14" s="90">
        <v>9</v>
      </c>
      <c r="X14" s="77"/>
      <c r="Y14" s="77"/>
      <c r="Z14" s="173">
        <f t="shared" si="1"/>
        <v>126.3</v>
      </c>
      <c r="AA14" s="77"/>
      <c r="AB14" s="77"/>
      <c r="AC14" s="77"/>
      <c r="AD14" s="77"/>
      <c r="AE14" s="89"/>
    </row>
    <row r="15" spans="1:31" ht="13.5" thickBot="1" x14ac:dyDescent="0.25">
      <c r="B15" s="90">
        <v>10</v>
      </c>
      <c r="C15" s="77"/>
      <c r="D15" s="77"/>
      <c r="E15" s="199">
        <f t="shared" si="0"/>
        <v>126.3</v>
      </c>
      <c r="F15" s="77"/>
      <c r="G15" s="77"/>
      <c r="H15" s="77"/>
      <c r="I15" s="89"/>
      <c r="Q15" s="238">
        <v>10</v>
      </c>
      <c r="R15" s="235"/>
      <c r="S15" s="235"/>
      <c r="T15" s="236"/>
      <c r="U15" s="236"/>
      <c r="W15" s="91">
        <v>10</v>
      </c>
      <c r="X15" s="92"/>
      <c r="Y15" s="92"/>
      <c r="Z15" s="175">
        <f t="shared" si="1"/>
        <v>126.3</v>
      </c>
      <c r="AA15" s="92"/>
      <c r="AB15" s="92"/>
      <c r="AC15" s="92"/>
      <c r="AD15" s="92"/>
      <c r="AE15" s="93"/>
    </row>
    <row r="16" spans="1:31" ht="12.75" x14ac:dyDescent="0.2">
      <c r="B16" s="90">
        <v>11</v>
      </c>
      <c r="C16" s="77"/>
      <c r="D16" s="77"/>
      <c r="E16" s="199">
        <f t="shared" si="0"/>
        <v>126.3</v>
      </c>
      <c r="F16" s="77"/>
      <c r="G16" s="77"/>
      <c r="H16" s="77"/>
      <c r="I16" s="89"/>
      <c r="Q16" s="238">
        <v>11</v>
      </c>
      <c r="R16" s="235"/>
      <c r="S16" s="235"/>
      <c r="T16" s="236"/>
      <c r="U16" s="236"/>
    </row>
    <row r="17" spans="2:21" ht="12.75" x14ac:dyDescent="0.2">
      <c r="B17" s="90">
        <v>12</v>
      </c>
      <c r="C17" s="77"/>
      <c r="D17" s="77"/>
      <c r="E17" s="199">
        <f t="shared" si="0"/>
        <v>126.3</v>
      </c>
      <c r="F17" s="77"/>
      <c r="G17" s="77"/>
      <c r="H17" s="77"/>
      <c r="I17" s="89"/>
      <c r="Q17" s="238">
        <v>12</v>
      </c>
      <c r="R17" s="235"/>
      <c r="S17" s="235"/>
      <c r="T17" s="236"/>
      <c r="U17" s="236"/>
    </row>
    <row r="18" spans="2:21" ht="12.75" x14ac:dyDescent="0.2">
      <c r="B18" s="90">
        <v>13</v>
      </c>
      <c r="C18" s="77"/>
      <c r="D18" s="77"/>
      <c r="E18" s="199">
        <f t="shared" si="0"/>
        <v>126.3</v>
      </c>
      <c r="F18" s="77"/>
      <c r="G18" s="77"/>
      <c r="H18" s="77"/>
      <c r="I18" s="89"/>
      <c r="Q18" s="238">
        <v>13</v>
      </c>
      <c r="R18" s="235"/>
      <c r="S18" s="235"/>
      <c r="T18" s="236"/>
      <c r="U18" s="236"/>
    </row>
    <row r="19" spans="2:21" ht="12.75" x14ac:dyDescent="0.2">
      <c r="B19" s="90">
        <v>14</v>
      </c>
      <c r="C19" s="77"/>
      <c r="D19" s="77"/>
      <c r="E19" s="199">
        <f t="shared" si="0"/>
        <v>126.3</v>
      </c>
      <c r="F19" s="77"/>
      <c r="G19" s="77"/>
      <c r="H19" s="77"/>
      <c r="I19" s="89"/>
      <c r="Q19" s="238">
        <v>14</v>
      </c>
      <c r="R19" s="235"/>
      <c r="S19" s="235"/>
      <c r="T19" s="236"/>
      <c r="U19" s="236"/>
    </row>
    <row r="20" spans="2:21" ht="13.5" thickBot="1" x14ac:dyDescent="0.25">
      <c r="B20" s="91">
        <v>15</v>
      </c>
      <c r="C20" s="92"/>
      <c r="D20" s="92"/>
      <c r="E20" s="227">
        <f t="shared" si="0"/>
        <v>126.3</v>
      </c>
      <c r="F20" s="92"/>
      <c r="G20" s="92"/>
      <c r="H20" s="92"/>
      <c r="I20" s="93"/>
      <c r="Q20" s="238">
        <v>15</v>
      </c>
      <c r="R20" s="235"/>
      <c r="S20" s="235"/>
      <c r="T20" s="236"/>
      <c r="U20" s="236"/>
    </row>
    <row r="21" spans="2:21" ht="12.75" x14ac:dyDescent="0.2">
      <c r="Q21" s="238">
        <v>16</v>
      </c>
      <c r="R21" s="235"/>
      <c r="S21" s="235"/>
      <c r="T21" s="236"/>
      <c r="U21" s="236"/>
    </row>
    <row r="22" spans="2:21" ht="12.75" x14ac:dyDescent="0.2">
      <c r="C22" s="65"/>
      <c r="D22" s="66"/>
      <c r="E22" s="67"/>
      <c r="Q22" s="238">
        <v>17</v>
      </c>
      <c r="R22" s="235"/>
      <c r="S22" s="235"/>
      <c r="T22" s="236"/>
      <c r="U22" s="236"/>
    </row>
    <row r="23" spans="2:21" ht="12.75" x14ac:dyDescent="0.2">
      <c r="D23" s="69"/>
      <c r="E23" s="226"/>
      <c r="Q23" s="238">
        <v>18</v>
      </c>
      <c r="R23" s="235"/>
      <c r="S23" s="235"/>
      <c r="T23" s="236"/>
      <c r="U23" s="236"/>
    </row>
    <row r="24" spans="2:21" ht="12.75" x14ac:dyDescent="0.2">
      <c r="E24" s="226"/>
      <c r="Q24" s="238">
        <v>19</v>
      </c>
      <c r="R24" s="235"/>
      <c r="S24" s="235"/>
      <c r="T24" s="236"/>
      <c r="U24" s="236"/>
    </row>
    <row r="25" spans="2:21" ht="13.5" thickBot="1" x14ac:dyDescent="0.25">
      <c r="D25" s="69"/>
      <c r="Q25" s="239">
        <v>20</v>
      </c>
      <c r="R25" s="240"/>
      <c r="S25" s="240"/>
      <c r="T25" s="241"/>
      <c r="U25" s="241"/>
    </row>
    <row r="26" spans="2:21" ht="12.75" x14ac:dyDescent="0.2">
      <c r="R26" s="19" t="s">
        <v>232</v>
      </c>
    </row>
    <row r="27" spans="2:21" s="63" customFormat="1" ht="12.75" x14ac:dyDescent="0.2">
      <c r="B27" s="68"/>
      <c r="K27" s="62"/>
      <c r="L27" s="19"/>
      <c r="M27" s="19"/>
      <c r="N27" s="19"/>
      <c r="O27" s="19"/>
      <c r="Q27" s="62"/>
      <c r="R27" s="65"/>
      <c r="S27" s="66"/>
      <c r="T27" s="19"/>
      <c r="U27" s="19"/>
    </row>
    <row r="28" spans="2:21" ht="12.75" x14ac:dyDescent="0.2">
      <c r="R28" s="67"/>
      <c r="S28" s="67"/>
    </row>
    <row r="29" spans="2:21" ht="12.75" x14ac:dyDescent="0.2">
      <c r="R29" s="67"/>
      <c r="S29" s="67"/>
    </row>
    <row r="30" spans="2:21" ht="12.75" x14ac:dyDescent="0.2"/>
    <row r="31" spans="2:21" ht="12.75" x14ac:dyDescent="0.2"/>
    <row r="32" spans="2:21" ht="12.75" x14ac:dyDescent="0.2"/>
    <row r="33" ht="12.75" x14ac:dyDescent="0.2"/>
    <row r="34" ht="12.75" x14ac:dyDescent="0.2"/>
    <row r="35" ht="12.75" x14ac:dyDescent="0.2"/>
    <row r="36" ht="12.75" x14ac:dyDescent="0.2"/>
    <row r="37" ht="12.75" x14ac:dyDescent="0.2"/>
    <row r="38" ht="12.75" x14ac:dyDescent="0.2"/>
    <row r="39" ht="12.75" x14ac:dyDescent="0.2"/>
    <row r="40" ht="12.75" x14ac:dyDescent="0.2"/>
    <row r="41" ht="12.75" x14ac:dyDescent="0.2"/>
    <row r="42" ht="12.75" x14ac:dyDescent="0.2"/>
    <row r="43" ht="12.75" x14ac:dyDescent="0.2"/>
    <row r="44" ht="12.75" x14ac:dyDescent="0.2"/>
    <row r="45" ht="12.75" x14ac:dyDescent="0.2"/>
    <row r="46" ht="12.75" x14ac:dyDescent="0.2"/>
    <row r="47" ht="12.75" x14ac:dyDescent="0.2"/>
    <row r="48" ht="12.75" x14ac:dyDescent="0.2"/>
    <row r="49" ht="12.75" x14ac:dyDescent="0.2"/>
    <row r="50" ht="12.75" x14ac:dyDescent="0.2"/>
    <row r="51" ht="12.75" x14ac:dyDescent="0.2"/>
    <row r="52" ht="12.75" x14ac:dyDescent="0.2"/>
    <row r="53" ht="12.75" x14ac:dyDescent="0.2"/>
    <row r="54" ht="12.75" x14ac:dyDescent="0.2"/>
    <row r="55" ht="12.75" x14ac:dyDescent="0.2"/>
    <row r="56" ht="12.75" x14ac:dyDescent="0.2"/>
    <row r="57" ht="12.75" x14ac:dyDescent="0.2"/>
    <row r="58" ht="12.75" x14ac:dyDescent="0.2"/>
    <row r="59" ht="12.75" x14ac:dyDescent="0.2"/>
    <row r="60" ht="12.75" x14ac:dyDescent="0.2"/>
    <row r="61" ht="12.75" x14ac:dyDescent="0.2"/>
    <row r="62" ht="12.75" x14ac:dyDescent="0.2"/>
    <row r="63" ht="12.75" x14ac:dyDescent="0.2"/>
    <row r="64" ht="12.75" x14ac:dyDescent="0.2"/>
    <row r="65" spans="2:6" ht="12.75" x14ac:dyDescent="0.2"/>
    <row r="66" spans="2:6" ht="12.75" x14ac:dyDescent="0.2"/>
    <row r="67" spans="2:6" ht="12.75" x14ac:dyDescent="0.2"/>
    <row r="68" spans="2:6" ht="12.75" x14ac:dyDescent="0.2"/>
    <row r="69" spans="2:6" ht="12.75" x14ac:dyDescent="0.2"/>
    <row r="70" spans="2:6" ht="12.75" x14ac:dyDescent="0.2"/>
    <row r="71" spans="2:6" ht="12.75" x14ac:dyDescent="0.2"/>
    <row r="72" spans="2:6" ht="12.75" x14ac:dyDescent="0.2"/>
    <row r="73" spans="2:6" ht="12.75" x14ac:dyDescent="0.2"/>
    <row r="74" spans="2:6" ht="12.75" x14ac:dyDescent="0.2"/>
    <row r="75" spans="2:6" ht="12.75" x14ac:dyDescent="0.2">
      <c r="C75" s="67"/>
      <c r="D75" s="67"/>
      <c r="E75" s="67"/>
      <c r="F75" s="69"/>
    </row>
    <row r="76" spans="2:6" ht="12.75" x14ac:dyDescent="0.2">
      <c r="B76" s="19"/>
    </row>
    <row r="77" spans="2:6" ht="12.75" x14ac:dyDescent="0.2">
      <c r="B77" s="19"/>
    </row>
    <row r="78" spans="2:6" ht="12.75" x14ac:dyDescent="0.2">
      <c r="B78" s="19"/>
    </row>
    <row r="79" spans="2:6" ht="12.75" x14ac:dyDescent="0.2">
      <c r="B79" s="19"/>
    </row>
    <row r="80" spans="2:6" ht="12.75" x14ac:dyDescent="0.2">
      <c r="B80" s="19"/>
    </row>
    <row r="81" spans="2:5" ht="12.75" x14ac:dyDescent="0.2">
      <c r="B81" s="19"/>
    </row>
    <row r="82" spans="2:5" ht="12.75" x14ac:dyDescent="0.2">
      <c r="B82" s="19"/>
    </row>
    <row r="83" spans="2:5" ht="12.75" x14ac:dyDescent="0.2">
      <c r="B83" s="19"/>
    </row>
    <row r="84" spans="2:5" ht="12.75" x14ac:dyDescent="0.2">
      <c r="B84" s="19"/>
    </row>
    <row r="85" spans="2:5" ht="12.75" x14ac:dyDescent="0.2">
      <c r="B85" s="19"/>
    </row>
    <row r="86" spans="2:5" ht="12.75" x14ac:dyDescent="0.2">
      <c r="B86" s="19"/>
    </row>
    <row r="87" spans="2:5" ht="12.75" x14ac:dyDescent="0.2">
      <c r="B87" s="19"/>
    </row>
    <row r="88" spans="2:5" ht="12.75" x14ac:dyDescent="0.2">
      <c r="B88" s="19"/>
    </row>
    <row r="89" spans="2:5" ht="12.75" x14ac:dyDescent="0.2">
      <c r="B89" s="19"/>
    </row>
    <row r="90" spans="2:5" ht="12.75" x14ac:dyDescent="0.2">
      <c r="B90" s="19"/>
    </row>
    <row r="91" spans="2:5" ht="12.75" x14ac:dyDescent="0.2">
      <c r="D91" s="69"/>
      <c r="E91" s="226"/>
    </row>
    <row r="92" spans="2:5" ht="12.75" x14ac:dyDescent="0.2"/>
    <row r="93" spans="2:5" ht="12.75" x14ac:dyDescent="0.2"/>
    <row r="94" spans="2:5" ht="12.75" x14ac:dyDescent="0.2"/>
    <row r="95" spans="2:5" ht="12.75" x14ac:dyDescent="0.2"/>
    <row r="96" spans="2:5"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x14ac:dyDescent="0.2"/>
    <row r="232" ht="12.75" x14ac:dyDescent="0.2"/>
    <row r="233" ht="12.75" x14ac:dyDescent="0.2"/>
    <row r="234" ht="12.75" x14ac:dyDescent="0.2"/>
    <row r="235" ht="12.75" x14ac:dyDescent="0.2"/>
    <row r="236" ht="12.75" x14ac:dyDescent="0.2"/>
    <row r="237" ht="12.75" x14ac:dyDescent="0.2"/>
    <row r="238" ht="12.75" x14ac:dyDescent="0.2"/>
    <row r="239" ht="12.75" x14ac:dyDescent="0.2"/>
    <row r="240" ht="12.75" x14ac:dyDescent="0.2"/>
    <row r="241" ht="12.75" x14ac:dyDescent="0.2"/>
    <row r="242" ht="12.75" x14ac:dyDescent="0.2"/>
    <row r="243" ht="12.75" x14ac:dyDescent="0.2"/>
    <row r="244" ht="12.75" x14ac:dyDescent="0.2"/>
    <row r="245" ht="12.75" x14ac:dyDescent="0.2"/>
    <row r="246" ht="12.75" x14ac:dyDescent="0.2"/>
    <row r="247" ht="12.75" x14ac:dyDescent="0.2"/>
    <row r="248" ht="12.75" x14ac:dyDescent="0.2"/>
    <row r="249" ht="12.75" x14ac:dyDescent="0.2"/>
    <row r="250" ht="12.75" x14ac:dyDescent="0.2"/>
    <row r="251" ht="12.75" x14ac:dyDescent="0.2"/>
    <row r="252" ht="12.75" x14ac:dyDescent="0.2"/>
    <row r="253" ht="12.75" x14ac:dyDescent="0.2"/>
    <row r="254" ht="12.75" x14ac:dyDescent="0.2"/>
    <row r="255" ht="12.75" x14ac:dyDescent="0.2"/>
    <row r="256" ht="12.75" x14ac:dyDescent="0.2"/>
    <row r="257" ht="12.75" x14ac:dyDescent="0.2"/>
    <row r="258" ht="12.75" x14ac:dyDescent="0.2"/>
    <row r="259" ht="12.75" x14ac:dyDescent="0.2"/>
    <row r="260" ht="12.75" x14ac:dyDescent="0.2"/>
    <row r="261" ht="12.75" x14ac:dyDescent="0.2"/>
    <row r="262" ht="12.75" x14ac:dyDescent="0.2"/>
    <row r="263" ht="12.75" x14ac:dyDescent="0.2"/>
    <row r="264" ht="12.75" x14ac:dyDescent="0.2"/>
    <row r="265" ht="12.75" x14ac:dyDescent="0.2"/>
    <row r="266" ht="12.75" x14ac:dyDescent="0.2"/>
    <row r="267" ht="12.75" x14ac:dyDescent="0.2"/>
    <row r="268" ht="12.75" x14ac:dyDescent="0.2"/>
    <row r="269" ht="12.75" x14ac:dyDescent="0.2"/>
    <row r="270" ht="12.75" x14ac:dyDescent="0.2"/>
    <row r="271" ht="12.75" x14ac:dyDescent="0.2"/>
    <row r="272" ht="12.75" x14ac:dyDescent="0.2"/>
    <row r="273" ht="12.75" x14ac:dyDescent="0.2"/>
    <row r="274" ht="12.75" x14ac:dyDescent="0.2"/>
    <row r="275" ht="12.75" x14ac:dyDescent="0.2"/>
    <row r="276" ht="12.75" x14ac:dyDescent="0.2"/>
    <row r="277" ht="12.75" x14ac:dyDescent="0.2"/>
    <row r="278" ht="12.75" x14ac:dyDescent="0.2"/>
    <row r="279" ht="12.75" x14ac:dyDescent="0.2"/>
    <row r="280" ht="12.75" x14ac:dyDescent="0.2"/>
    <row r="281" ht="12.75" x14ac:dyDescent="0.2"/>
    <row r="282" ht="12.75" x14ac:dyDescent="0.2"/>
    <row r="283" ht="12.75" x14ac:dyDescent="0.2"/>
    <row r="284" ht="12.75" x14ac:dyDescent="0.2"/>
    <row r="285" ht="12.75" x14ac:dyDescent="0.2"/>
    <row r="286" ht="12.75" x14ac:dyDescent="0.2"/>
    <row r="287" ht="12.75" x14ac:dyDescent="0.2"/>
    <row r="288" ht="12.75" x14ac:dyDescent="0.2"/>
    <row r="289" ht="12.75" x14ac:dyDescent="0.2"/>
    <row r="290" ht="12.75" x14ac:dyDescent="0.2"/>
    <row r="291" ht="12.75" x14ac:dyDescent="0.2"/>
    <row r="292" ht="12.75" x14ac:dyDescent="0.2"/>
    <row r="293" ht="12.75" x14ac:dyDescent="0.2"/>
    <row r="294" ht="12.75" x14ac:dyDescent="0.2"/>
    <row r="295" ht="12.75" x14ac:dyDescent="0.2"/>
    <row r="296" ht="12.75" x14ac:dyDescent="0.2"/>
    <row r="297" ht="12.75" x14ac:dyDescent="0.2"/>
    <row r="298" ht="12.75" x14ac:dyDescent="0.2"/>
    <row r="299" ht="12.75" x14ac:dyDescent="0.2"/>
    <row r="300" ht="12.75" x14ac:dyDescent="0.2"/>
    <row r="301" ht="12.75" x14ac:dyDescent="0.2"/>
    <row r="302" ht="12.75" x14ac:dyDescent="0.2"/>
    <row r="303" ht="12.75" x14ac:dyDescent="0.2"/>
    <row r="304" ht="12.75" x14ac:dyDescent="0.2"/>
    <row r="305" ht="12.75" x14ac:dyDescent="0.2"/>
    <row r="306" ht="12.75" x14ac:dyDescent="0.2"/>
    <row r="307" ht="12.75" x14ac:dyDescent="0.2"/>
    <row r="308" ht="12.75" x14ac:dyDescent="0.2"/>
    <row r="309" ht="12.75" x14ac:dyDescent="0.2"/>
    <row r="310" ht="12.75" x14ac:dyDescent="0.2"/>
    <row r="311" ht="12.75" x14ac:dyDescent="0.2"/>
    <row r="312" ht="12.75" x14ac:dyDescent="0.2"/>
    <row r="313" ht="12.75" x14ac:dyDescent="0.2"/>
    <row r="314" ht="12.75" x14ac:dyDescent="0.2"/>
    <row r="315" ht="12.75" x14ac:dyDescent="0.2"/>
    <row r="316" ht="12.75" x14ac:dyDescent="0.2"/>
    <row r="317" ht="12.75" x14ac:dyDescent="0.2"/>
    <row r="318" ht="12.75" x14ac:dyDescent="0.2"/>
    <row r="319" ht="12.75" x14ac:dyDescent="0.2"/>
    <row r="320"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row r="1001" ht="12.75" x14ac:dyDescent="0.2"/>
    <row r="1002" ht="12.75" x14ac:dyDescent="0.2"/>
    <row r="1003" ht="12.75" x14ac:dyDescent="0.2"/>
    <row r="1004" ht="12.75" x14ac:dyDescent="0.2"/>
    <row r="1005" ht="12.75" x14ac:dyDescent="0.2"/>
    <row r="1006" ht="12.75" x14ac:dyDescent="0.2"/>
    <row r="1007" ht="12.75" x14ac:dyDescent="0.2"/>
    <row r="1008" ht="12.75" x14ac:dyDescent="0.2"/>
    <row r="1009" ht="12.75" x14ac:dyDescent="0.2"/>
    <row r="1010" ht="12.75" x14ac:dyDescent="0.2"/>
    <row r="1011" ht="12.75" x14ac:dyDescent="0.2"/>
    <row r="1012" ht="12.75" x14ac:dyDescent="0.2"/>
    <row r="1013" ht="12.75" x14ac:dyDescent="0.2"/>
    <row r="1014" ht="12.75" x14ac:dyDescent="0.2"/>
    <row r="1015" ht="12.75" x14ac:dyDescent="0.2"/>
  </sheetData>
  <sheetProtection sheet="1" formatCells="0" formatColumns="0" formatRows="0" insertColumns="0" insertRows="0" insertHyperlinks="0" deleteColumns="0" deleteRows="0" selectLockedCells="1" sort="0" autoFilter="0" pivotTables="0"/>
  <mergeCells count="4">
    <mergeCell ref="L7:N7"/>
    <mergeCell ref="L8:N8"/>
    <mergeCell ref="L9:N9"/>
    <mergeCell ref="T4:U4"/>
  </mergeCells>
  <dataValidations count="3">
    <dataValidation type="list" allowBlank="1" showInputMessage="1" showErrorMessage="1" sqref="F6:F20" xr:uid="{F2213186-9E88-4966-816D-975CAB09B0E2}">
      <formula1>"Independent Director,Nominee Director,Executive Director (MD &amp; CEO),Executive Director (MD),Executive Director (CEO),Esecutive Director (COO), Executive Director (Whole Time Director)"</formula1>
    </dataValidation>
    <dataValidation type="list" allowBlank="1" showInputMessage="1" showErrorMessage="1" sqref="G6:G20 AB6:AB15" xr:uid="{FFADF8E7-1774-4C48-B7E4-DA88F77CD7D4}">
      <formula1>"Female,Male,Other"</formula1>
    </dataValidation>
    <dataValidation type="list" allowBlank="1" showInputMessage="1" showErrorMessage="1" sqref="S6:S11" xr:uid="{B2CDFE14-512F-4D0F-97A9-45D0C1837D5B}">
      <formula1>"Board,Management"</formula1>
    </dataValidation>
  </dataValidations>
  <pageMargins left="0.7" right="0.7" top="0.75" bottom="0.75" header="0" footer="0"/>
  <pageSetup scale="27" orientation="portrait"/>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513B8-6ED8-4F37-9CD7-424A9DF4B0A4}">
  <sheetPr>
    <tabColor rgb="FFFF33CC"/>
  </sheetPr>
  <dimension ref="B2:C26"/>
  <sheetViews>
    <sheetView showGridLines="0" topLeftCell="A23" workbookViewId="0">
      <selection activeCell="A26" sqref="A26:XFD26"/>
    </sheetView>
  </sheetViews>
  <sheetFormatPr defaultColWidth="8.85546875" defaultRowHeight="12.75" x14ac:dyDescent="0.2"/>
  <cols>
    <col min="1" max="1" width="8.85546875" style="8"/>
    <col min="2" max="2" width="46.140625" style="8" customWidth="1"/>
    <col min="3" max="3" width="129.140625" style="8" bestFit="1" customWidth="1"/>
    <col min="4" max="16384" width="8.85546875" style="8"/>
  </cols>
  <sheetData>
    <row r="2" spans="2:3" ht="25.5" x14ac:dyDescent="0.2">
      <c r="B2" s="78" t="s">
        <v>108</v>
      </c>
      <c r="C2" s="78" t="s">
        <v>69</v>
      </c>
    </row>
    <row r="3" spans="2:3" ht="25.5" x14ac:dyDescent="0.2">
      <c r="B3" s="79" t="s">
        <v>97</v>
      </c>
      <c r="C3" s="79" t="s">
        <v>98</v>
      </c>
    </row>
    <row r="4" spans="2:3" x14ac:dyDescent="0.2">
      <c r="B4" s="78" t="s">
        <v>67</v>
      </c>
      <c r="C4" s="78" t="s">
        <v>70</v>
      </c>
    </row>
    <row r="5" spans="2:3" x14ac:dyDescent="0.2">
      <c r="B5" s="79" t="s">
        <v>66</v>
      </c>
      <c r="C5" s="79" t="s">
        <v>71</v>
      </c>
    </row>
    <row r="6" spans="2:3" x14ac:dyDescent="0.2">
      <c r="B6" s="78" t="s">
        <v>109</v>
      </c>
      <c r="C6" s="78" t="s">
        <v>173</v>
      </c>
    </row>
    <row r="7" spans="2:3" ht="51" x14ac:dyDescent="0.2">
      <c r="B7" s="80" t="s">
        <v>72</v>
      </c>
      <c r="C7" s="79" t="s">
        <v>73</v>
      </c>
    </row>
    <row r="8" spans="2:3" x14ac:dyDescent="0.2">
      <c r="B8" s="78" t="s">
        <v>74</v>
      </c>
      <c r="C8" s="78" t="s">
        <v>75</v>
      </c>
    </row>
    <row r="9" spans="2:3" ht="25.5" x14ac:dyDescent="0.2">
      <c r="B9" s="79" t="s">
        <v>76</v>
      </c>
      <c r="C9" s="79" t="s">
        <v>77</v>
      </c>
    </row>
    <row r="10" spans="2:3" x14ac:dyDescent="0.2">
      <c r="B10" s="78" t="s">
        <v>64</v>
      </c>
      <c r="C10" s="78" t="s">
        <v>99</v>
      </c>
    </row>
    <row r="11" spans="2:3" x14ac:dyDescent="0.2">
      <c r="B11" s="79" t="s">
        <v>104</v>
      </c>
      <c r="C11" s="79" t="s">
        <v>100</v>
      </c>
    </row>
    <row r="12" spans="2:3" x14ac:dyDescent="0.2">
      <c r="B12" s="78" t="s">
        <v>105</v>
      </c>
      <c r="C12" s="78" t="s">
        <v>113</v>
      </c>
    </row>
    <row r="13" spans="2:3" x14ac:dyDescent="0.2">
      <c r="B13" s="79" t="s">
        <v>106</v>
      </c>
      <c r="C13" s="79" t="s">
        <v>101</v>
      </c>
    </row>
    <row r="14" spans="2:3" x14ac:dyDescent="0.2">
      <c r="B14" s="78" t="s">
        <v>78</v>
      </c>
      <c r="C14" s="78" t="s">
        <v>79</v>
      </c>
    </row>
    <row r="15" spans="2:3" x14ac:dyDescent="0.2">
      <c r="B15" s="79" t="s">
        <v>80</v>
      </c>
      <c r="C15" s="79" t="s">
        <v>81</v>
      </c>
    </row>
    <row r="16" spans="2:3" ht="25.5" x14ac:dyDescent="0.2">
      <c r="B16" s="78" t="s">
        <v>82</v>
      </c>
      <c r="C16" s="78" t="s">
        <v>83</v>
      </c>
    </row>
    <row r="17" spans="2:3" x14ac:dyDescent="0.2">
      <c r="B17" s="81" t="s">
        <v>107</v>
      </c>
      <c r="C17" s="81" t="s">
        <v>102</v>
      </c>
    </row>
    <row r="18" spans="2:3" x14ac:dyDescent="0.2">
      <c r="B18" s="81" t="s">
        <v>84</v>
      </c>
      <c r="C18" s="81" t="s">
        <v>85</v>
      </c>
    </row>
    <row r="19" spans="2:3" x14ac:dyDescent="0.2">
      <c r="B19" s="79" t="s">
        <v>86</v>
      </c>
      <c r="C19" s="79" t="s">
        <v>87</v>
      </c>
    </row>
    <row r="20" spans="2:3" x14ac:dyDescent="0.2">
      <c r="B20" s="82" t="s">
        <v>72</v>
      </c>
      <c r="C20" s="82" t="s">
        <v>88</v>
      </c>
    </row>
    <row r="21" spans="2:3" x14ac:dyDescent="0.2">
      <c r="B21" s="83" t="s">
        <v>89</v>
      </c>
      <c r="C21" s="83" t="s">
        <v>90</v>
      </c>
    </row>
    <row r="22" spans="2:3" x14ac:dyDescent="0.2">
      <c r="B22" s="82" t="s">
        <v>91</v>
      </c>
      <c r="C22" s="82" t="s">
        <v>92</v>
      </c>
    </row>
    <row r="23" spans="2:3" ht="89.25" x14ac:dyDescent="0.2">
      <c r="B23" s="84" t="s">
        <v>93</v>
      </c>
      <c r="C23" s="85" t="s">
        <v>94</v>
      </c>
    </row>
    <row r="24" spans="2:3" x14ac:dyDescent="0.2">
      <c r="B24" s="82" t="s">
        <v>91</v>
      </c>
      <c r="C24" s="82" t="s">
        <v>92</v>
      </c>
    </row>
    <row r="25" spans="2:3" ht="89.25" x14ac:dyDescent="0.2">
      <c r="B25" s="216" t="s">
        <v>93</v>
      </c>
      <c r="C25" s="217" t="s">
        <v>94</v>
      </c>
    </row>
    <row r="26" spans="2:3" x14ac:dyDescent="0.2">
      <c r="B26" s="218" t="s">
        <v>215</v>
      </c>
      <c r="C26" s="218" t="s">
        <v>216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911CF-3BD8-4E94-8858-95EFE5F88CA9}">
  <sheetPr>
    <tabColor theme="5" tint="-0.499984740745262"/>
  </sheetPr>
  <dimension ref="B2:J22"/>
  <sheetViews>
    <sheetView showGridLines="0" workbookViewId="0">
      <selection activeCell="C20" sqref="C20"/>
    </sheetView>
  </sheetViews>
  <sheetFormatPr defaultColWidth="8.85546875" defaultRowHeight="12.75" x14ac:dyDescent="0.2"/>
  <cols>
    <col min="1" max="1" width="2.5703125" style="8" customWidth="1"/>
    <col min="2" max="2" width="48.5703125" style="8" bestFit="1" customWidth="1"/>
    <col min="3" max="3" width="35.85546875" style="8" bestFit="1" customWidth="1"/>
    <col min="4" max="4" width="20.85546875" style="8" bestFit="1" customWidth="1"/>
    <col min="5" max="5" width="14.140625" style="8" bestFit="1" customWidth="1"/>
    <col min="6" max="16384" width="8.85546875" style="8"/>
  </cols>
  <sheetData>
    <row r="2" spans="2:10" ht="18.75" customHeight="1" x14ac:dyDescent="0.2">
      <c r="B2" s="1" t="s">
        <v>27</v>
      </c>
      <c r="C2" s="263"/>
      <c r="D2" s="263"/>
      <c r="E2" s="263"/>
    </row>
    <row r="3" spans="2:10" x14ac:dyDescent="0.2">
      <c r="B3" s="2"/>
      <c r="C3" s="2"/>
      <c r="D3" s="2"/>
      <c r="E3" s="2"/>
    </row>
    <row r="4" spans="2:10" x14ac:dyDescent="0.2">
      <c r="B4" s="1" t="s">
        <v>22</v>
      </c>
      <c r="C4" s="3" t="s">
        <v>21</v>
      </c>
      <c r="D4" s="3" t="s">
        <v>25</v>
      </c>
      <c r="E4" s="4" t="s">
        <v>26</v>
      </c>
    </row>
    <row r="5" spans="2:10" x14ac:dyDescent="0.2">
      <c r="B5" s="5" t="s">
        <v>95</v>
      </c>
      <c r="C5" s="6"/>
      <c r="D5" s="6"/>
      <c r="E5" s="7"/>
    </row>
    <row r="6" spans="2:10" x14ac:dyDescent="0.2">
      <c r="B6" s="5" t="s">
        <v>96</v>
      </c>
      <c r="C6" s="6"/>
      <c r="D6" s="6"/>
      <c r="E6" s="7"/>
    </row>
    <row r="7" spans="2:10" x14ac:dyDescent="0.2">
      <c r="B7" s="5" t="s">
        <v>114</v>
      </c>
      <c r="C7" s="6"/>
      <c r="D7" s="6"/>
      <c r="E7" s="7"/>
    </row>
    <row r="8" spans="2:10" x14ac:dyDescent="0.2">
      <c r="B8" s="9"/>
      <c r="C8" s="10"/>
      <c r="D8" s="10"/>
      <c r="E8" s="11"/>
    </row>
    <row r="9" spans="2:10" ht="15" customHeight="1" x14ac:dyDescent="0.2">
      <c r="B9" s="264" t="s">
        <v>115</v>
      </c>
      <c r="C9" s="265"/>
    </row>
    <row r="10" spans="2:10" ht="44.45" customHeight="1" x14ac:dyDescent="0.2">
      <c r="B10" s="12" t="s">
        <v>112</v>
      </c>
      <c r="C10" s="6"/>
      <c r="D10" s="13"/>
      <c r="E10" s="13"/>
      <c r="F10" s="13"/>
      <c r="G10" s="13"/>
      <c r="H10" s="13"/>
      <c r="I10" s="13"/>
      <c r="J10" s="14"/>
    </row>
    <row r="11" spans="2:10" ht="48.2" customHeight="1" x14ac:dyDescent="0.2">
      <c r="B11" s="15" t="s">
        <v>24</v>
      </c>
      <c r="C11" s="6"/>
    </row>
    <row r="12" spans="2:10" x14ac:dyDescent="0.2">
      <c r="B12" s="15" t="s">
        <v>119</v>
      </c>
      <c r="C12" s="6"/>
    </row>
    <row r="13" spans="2:10" x14ac:dyDescent="0.2">
      <c r="B13" s="15" t="s">
        <v>120</v>
      </c>
      <c r="C13" s="6"/>
    </row>
    <row r="14" spans="2:10" x14ac:dyDescent="0.2">
      <c r="B14" s="161" t="s">
        <v>121</v>
      </c>
      <c r="C14" s="6"/>
    </row>
    <row r="15" spans="2:10" x14ac:dyDescent="0.2">
      <c r="B15" s="162" t="s">
        <v>203</v>
      </c>
      <c r="C15" s="36"/>
    </row>
    <row r="16" spans="2:10" x14ac:dyDescent="0.2">
      <c r="B16" s="204" t="s">
        <v>166</v>
      </c>
      <c r="C16" s="203"/>
    </row>
    <row r="17" spans="2:3" x14ac:dyDescent="0.2">
      <c r="B17" s="204" t="s">
        <v>165</v>
      </c>
      <c r="C17" s="203"/>
    </row>
    <row r="18" spans="2:3" x14ac:dyDescent="0.2">
      <c r="B18" s="204" t="s">
        <v>223</v>
      </c>
      <c r="C18" s="203"/>
    </row>
    <row r="19" spans="2:3" x14ac:dyDescent="0.2">
      <c r="B19" s="204" t="s">
        <v>167</v>
      </c>
      <c r="C19" s="203"/>
    </row>
    <row r="21" spans="2:3" x14ac:dyDescent="0.2">
      <c r="B21" s="116" t="s">
        <v>227</v>
      </c>
    </row>
    <row r="22" spans="2:3" x14ac:dyDescent="0.2">
      <c r="B22" s="117"/>
    </row>
  </sheetData>
  <mergeCells count="2">
    <mergeCell ref="C2:E2"/>
    <mergeCell ref="B9:C9"/>
  </mergeCells>
  <dataValidations count="4">
    <dataValidation type="list" allowBlank="1" showInputMessage="1" showErrorMessage="1" sqref="C10" xr:uid="{CB626C33-828F-43DD-B410-7AB485080C9F}">
      <formula1>"Company,NBFC,NBFC-MFI,SFB,Bank"</formula1>
    </dataValidation>
    <dataValidation type="list" allowBlank="1" showInputMessage="1" showErrorMessage="1" sqref="C14" xr:uid="{CE836BFD-AF9A-4F5B-B84D-91A35A2A6150}">
      <formula1>"Urban, Semi-Urban, Rural, Combination"</formula1>
    </dataValidation>
    <dataValidation type="list" allowBlank="1" showInputMessage="1" showErrorMessage="1" sqref="C16:C19" xr:uid="{26732015-8014-483C-A38D-31B6D21037BA}">
      <formula1>"Yes, No"</formula1>
    </dataValidation>
    <dataValidation type="list" allowBlank="1" showInputMessage="1" showErrorMessage="1" prompt="select" sqref="B22" xr:uid="{B9872412-0B58-412E-B148-E6AEA765094C}">
      <formula1>"Email Communication, Global Inclusive Finance Awards Website, FWWB, MFIN, Peer/Referral Network, Sa Dhan, Samavit, SIDBI, Social Media, Others  "</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499984740745262"/>
  </sheetPr>
  <dimension ref="A1:BE989"/>
  <sheetViews>
    <sheetView showGridLines="0" tabSelected="1" zoomScaleNormal="100" workbookViewId="0">
      <selection activeCell="F8" sqref="F8"/>
    </sheetView>
  </sheetViews>
  <sheetFormatPr defaultColWidth="14.42578125" defaultRowHeight="15" customHeight="1" x14ac:dyDescent="0.2"/>
  <cols>
    <col min="1" max="1" width="5.85546875" style="19" customWidth="1"/>
    <col min="2" max="2" width="93.42578125" style="19" customWidth="1"/>
    <col min="3" max="3" width="15.42578125" style="19" customWidth="1"/>
    <col min="4" max="4" width="18.140625" style="19" customWidth="1"/>
    <col min="5" max="5" width="13.42578125" style="19" customWidth="1"/>
    <col min="6" max="6" width="85.5703125" style="19" customWidth="1"/>
    <col min="7" max="25" width="8.85546875" style="19" customWidth="1"/>
    <col min="26" max="16384" width="14.42578125" style="19"/>
  </cols>
  <sheetData>
    <row r="1" spans="1:5" ht="33" customHeight="1" x14ac:dyDescent="0.2">
      <c r="A1" s="266" t="s">
        <v>130</v>
      </c>
      <c r="B1" s="267"/>
      <c r="C1" s="267"/>
      <c r="D1" s="267"/>
      <c r="E1" s="267"/>
    </row>
    <row r="2" spans="1:5" ht="15.95" customHeight="1" x14ac:dyDescent="0.2">
      <c r="A2" s="268" t="s">
        <v>17</v>
      </c>
      <c r="B2" s="269"/>
      <c r="C2" s="269"/>
      <c r="D2" s="269"/>
      <c r="E2" s="270"/>
    </row>
    <row r="3" spans="1:5" ht="15.95" customHeight="1" x14ac:dyDescent="0.2">
      <c r="A3" s="121"/>
      <c r="B3" s="121"/>
      <c r="C3" s="122" t="s">
        <v>28</v>
      </c>
      <c r="D3" s="122" t="s">
        <v>116</v>
      </c>
      <c r="E3" s="122" t="s">
        <v>156</v>
      </c>
    </row>
    <row r="4" spans="1:5" ht="15.95" customHeight="1" x14ac:dyDescent="0.2">
      <c r="A4" s="123">
        <f>COUNTA($B$3:B4)</f>
        <v>1</v>
      </c>
      <c r="B4" s="124" t="s">
        <v>150</v>
      </c>
      <c r="C4" s="125"/>
      <c r="D4" s="125"/>
      <c r="E4" s="125"/>
    </row>
    <row r="5" spans="1:5" ht="15.95" customHeight="1" x14ac:dyDescent="0.2">
      <c r="A5" s="123">
        <f>COUNTA($B$3:B5)</f>
        <v>2</v>
      </c>
      <c r="B5" s="124" t="s">
        <v>122</v>
      </c>
      <c r="C5" s="125"/>
      <c r="D5" s="125"/>
      <c r="E5" s="125"/>
    </row>
    <row r="6" spans="1:5" ht="15.95" customHeight="1" x14ac:dyDescent="0.2">
      <c r="A6" s="123">
        <f>COUNTA($B$3:B6)</f>
        <v>3</v>
      </c>
      <c r="B6" s="124" t="s">
        <v>123</v>
      </c>
      <c r="C6" s="126"/>
      <c r="D6" s="126"/>
      <c r="E6" s="126"/>
    </row>
    <row r="7" spans="1:5" ht="15.95" customHeight="1" x14ac:dyDescent="0.2">
      <c r="A7" s="123">
        <f>COUNTA($B$3:B7)</f>
        <v>4</v>
      </c>
      <c r="B7" s="124" t="s">
        <v>124</v>
      </c>
      <c r="C7" s="126"/>
      <c r="D7" s="126"/>
      <c r="E7" s="126"/>
    </row>
    <row r="8" spans="1:5" ht="15.95" customHeight="1" x14ac:dyDescent="0.2">
      <c r="A8" s="123">
        <f>COUNTA($B$3:B8)</f>
        <v>5</v>
      </c>
      <c r="B8" s="127" t="s">
        <v>125</v>
      </c>
      <c r="C8" s="126"/>
      <c r="D8" s="126"/>
      <c r="E8" s="126"/>
    </row>
    <row r="9" spans="1:5" ht="15.95" customHeight="1" x14ac:dyDescent="0.2">
      <c r="A9" s="123">
        <v>6</v>
      </c>
      <c r="B9" s="127" t="s">
        <v>126</v>
      </c>
      <c r="C9" s="128"/>
      <c r="D9" s="128"/>
      <c r="E9" s="128"/>
    </row>
    <row r="10" spans="1:5" ht="15.95" customHeight="1" x14ac:dyDescent="0.2">
      <c r="A10" s="123">
        <v>7</v>
      </c>
      <c r="B10" s="127" t="s">
        <v>127</v>
      </c>
      <c r="C10" s="129"/>
      <c r="D10" s="154">
        <f>IFERROR((D9-C9)/C9,0)</f>
        <v>0</v>
      </c>
      <c r="E10" s="154">
        <f>IFERROR((E9-D9)/D9,0)</f>
        <v>0</v>
      </c>
    </row>
    <row r="11" spans="1:5" ht="15.95" customHeight="1" x14ac:dyDescent="0.2">
      <c r="A11" s="201">
        <v>8</v>
      </c>
      <c r="B11" s="127" t="s">
        <v>149</v>
      </c>
      <c r="C11" s="16"/>
      <c r="D11" s="16"/>
      <c r="E11" s="16"/>
    </row>
    <row r="12" spans="1:5" ht="15.95" customHeight="1" x14ac:dyDescent="0.2">
      <c r="A12" s="201">
        <v>8.1</v>
      </c>
      <c r="B12" s="127" t="s">
        <v>170</v>
      </c>
      <c r="C12" s="16"/>
      <c r="D12" s="16"/>
      <c r="E12" s="16"/>
    </row>
    <row r="13" spans="1:5" ht="15.95" customHeight="1" x14ac:dyDescent="0.2">
      <c r="A13" s="201">
        <v>8.1999999999999993</v>
      </c>
      <c r="B13" s="127" t="s">
        <v>171</v>
      </c>
      <c r="C13" s="16"/>
      <c r="D13" s="16"/>
      <c r="E13" s="16"/>
    </row>
    <row r="14" spans="1:5" ht="15.95" customHeight="1" x14ac:dyDescent="0.2">
      <c r="A14" s="201">
        <v>9</v>
      </c>
      <c r="B14" s="127" t="s">
        <v>247</v>
      </c>
      <c r="C14" s="155">
        <f>IFERROR(C11/C9,0)</f>
        <v>0</v>
      </c>
      <c r="D14" s="155">
        <f>IFERROR(D11/D9,0)</f>
        <v>0</v>
      </c>
      <c r="E14" s="155">
        <f>IFERROR(E11/E9,0)</f>
        <v>0</v>
      </c>
    </row>
    <row r="15" spans="1:5" ht="15.95" customHeight="1" x14ac:dyDescent="0.2">
      <c r="A15" s="130" t="s">
        <v>18</v>
      </c>
      <c r="B15" s="131"/>
      <c r="C15" s="132"/>
      <c r="D15" s="132"/>
      <c r="E15" s="133"/>
    </row>
    <row r="16" spans="1:5" ht="15.95" customHeight="1" x14ac:dyDescent="0.2">
      <c r="A16" s="201">
        <v>10</v>
      </c>
      <c r="B16" s="134" t="s">
        <v>147</v>
      </c>
      <c r="C16" s="156">
        <f>C17+C18</f>
        <v>0</v>
      </c>
      <c r="D16" s="156">
        <f>D17+D18</f>
        <v>0</v>
      </c>
      <c r="E16" s="156">
        <f>E17+E18</f>
        <v>0</v>
      </c>
    </row>
    <row r="17" spans="1:25" ht="15.95" customHeight="1" x14ac:dyDescent="0.2">
      <c r="A17" s="201">
        <v>11</v>
      </c>
      <c r="B17" s="134" t="s">
        <v>148</v>
      </c>
      <c r="C17" s="16"/>
      <c r="D17" s="16"/>
      <c r="E17" s="16"/>
    </row>
    <row r="18" spans="1:25" ht="15.95" customHeight="1" x14ac:dyDescent="0.2">
      <c r="A18" s="201">
        <v>12</v>
      </c>
      <c r="B18" s="134" t="s">
        <v>145</v>
      </c>
      <c r="C18" s="16"/>
      <c r="D18" s="16"/>
      <c r="E18" s="16"/>
    </row>
    <row r="19" spans="1:25" ht="15.95" customHeight="1" x14ac:dyDescent="0.2">
      <c r="A19" s="201">
        <v>13</v>
      </c>
      <c r="B19" s="134" t="s">
        <v>146</v>
      </c>
      <c r="C19" s="16"/>
      <c r="D19" s="16"/>
      <c r="E19" s="16"/>
    </row>
    <row r="20" spans="1:25" ht="15.95" customHeight="1" x14ac:dyDescent="0.2">
      <c r="A20" s="201">
        <v>14</v>
      </c>
      <c r="B20" s="135" t="s">
        <v>128</v>
      </c>
      <c r="C20" s="129"/>
      <c r="D20" s="154">
        <f>IFERROR((D19-C19)/C19,0)</f>
        <v>0</v>
      </c>
      <c r="E20" s="154">
        <f>IFERROR((E19-D19)/D19,0)</f>
        <v>0</v>
      </c>
    </row>
    <row r="21" spans="1:25" ht="15.95" customHeight="1" x14ac:dyDescent="0.2">
      <c r="A21" s="201">
        <v>15</v>
      </c>
      <c r="B21" s="176" t="s">
        <v>155</v>
      </c>
      <c r="C21" s="16"/>
      <c r="D21" s="16"/>
      <c r="E21" s="16"/>
    </row>
    <row r="22" spans="1:25" s="139" customFormat="1" ht="15.95" customHeight="1" x14ac:dyDescent="0.2">
      <c r="A22" s="136" t="s">
        <v>19</v>
      </c>
      <c r="B22" s="177" t="s">
        <v>153</v>
      </c>
      <c r="C22" s="271"/>
      <c r="D22" s="269"/>
      <c r="E22" s="270"/>
      <c r="F22" s="50"/>
      <c r="G22" s="138"/>
      <c r="H22" s="138"/>
      <c r="I22" s="138"/>
      <c r="J22" s="138"/>
      <c r="K22" s="138"/>
      <c r="L22" s="138"/>
      <c r="M22" s="138"/>
      <c r="N22" s="138"/>
      <c r="O22" s="138"/>
      <c r="P22" s="138"/>
      <c r="Q22" s="138"/>
      <c r="R22" s="138"/>
      <c r="S22" s="138"/>
      <c r="T22" s="138"/>
      <c r="U22" s="138"/>
      <c r="V22" s="138"/>
      <c r="W22" s="138"/>
      <c r="X22" s="138"/>
      <c r="Y22" s="138"/>
    </row>
    <row r="23" spans="1:25" ht="15.95" customHeight="1" x14ac:dyDescent="0.2">
      <c r="A23" s="123">
        <v>16</v>
      </c>
      <c r="B23" s="178" t="s">
        <v>168</v>
      </c>
      <c r="C23" s="140"/>
      <c r="D23" s="140"/>
      <c r="E23" s="140"/>
    </row>
    <row r="24" spans="1:25" ht="15.95" customHeight="1" x14ac:dyDescent="0.2">
      <c r="A24" s="202">
        <f>A23+0.1</f>
        <v>16.100000000000001</v>
      </c>
      <c r="B24" s="178" t="s">
        <v>169</v>
      </c>
      <c r="C24" s="140"/>
      <c r="D24" s="140"/>
      <c r="E24" s="140"/>
    </row>
    <row r="25" spans="1:25" ht="15.95" customHeight="1" x14ac:dyDescent="0.2">
      <c r="A25" s="246">
        <v>17</v>
      </c>
      <c r="B25" s="248" t="s">
        <v>242</v>
      </c>
      <c r="C25" s="141"/>
      <c r="D25" s="141"/>
      <c r="E25" s="141"/>
    </row>
    <row r="26" spans="1:25" ht="15.95" customHeight="1" x14ac:dyDescent="0.2">
      <c r="A26" s="123">
        <v>18</v>
      </c>
      <c r="B26" s="245" t="s">
        <v>245</v>
      </c>
      <c r="C26" s="143"/>
      <c r="D26" s="143"/>
      <c r="E26" s="143"/>
    </row>
    <row r="27" spans="1:25" ht="15.95" customHeight="1" x14ac:dyDescent="0.2">
      <c r="A27" s="123">
        <f t="shared" ref="A27:A29" si="0">A26+1</f>
        <v>19</v>
      </c>
      <c r="B27" s="142" t="s">
        <v>240</v>
      </c>
      <c r="C27" s="143"/>
      <c r="D27" s="143"/>
      <c r="E27" s="143"/>
    </row>
    <row r="28" spans="1:25" ht="15.95" customHeight="1" x14ac:dyDescent="0.2">
      <c r="A28" s="123">
        <f t="shared" si="0"/>
        <v>20</v>
      </c>
      <c r="B28" s="142" t="s">
        <v>239</v>
      </c>
      <c r="C28" s="143"/>
      <c r="D28" s="143"/>
      <c r="E28" s="143"/>
    </row>
    <row r="29" spans="1:25" ht="15.95" customHeight="1" x14ac:dyDescent="0.2">
      <c r="A29" s="123">
        <f t="shared" si="0"/>
        <v>21</v>
      </c>
      <c r="B29" s="144" t="s">
        <v>129</v>
      </c>
      <c r="C29" s="143"/>
      <c r="D29" s="143"/>
      <c r="E29" s="143"/>
    </row>
    <row r="30" spans="1:25" ht="15.95" customHeight="1" x14ac:dyDescent="0.2">
      <c r="A30" s="123">
        <v>22</v>
      </c>
      <c r="B30" s="247" t="s">
        <v>241</v>
      </c>
      <c r="C30" s="143"/>
      <c r="D30" s="143"/>
      <c r="E30" s="143"/>
    </row>
    <row r="31" spans="1:25" ht="15.95" customHeight="1" x14ac:dyDescent="0.2">
      <c r="A31" s="123">
        <v>23</v>
      </c>
      <c r="B31" s="248" t="s">
        <v>246</v>
      </c>
      <c r="C31" s="143"/>
      <c r="D31" s="143"/>
      <c r="E31" s="143"/>
    </row>
    <row r="32" spans="1:25" ht="15.95" customHeight="1" x14ac:dyDescent="0.2">
      <c r="A32" s="145" t="s">
        <v>19</v>
      </c>
      <c r="B32" s="137" t="s">
        <v>20</v>
      </c>
      <c r="C32" s="146"/>
      <c r="D32" s="146"/>
      <c r="E32" s="146"/>
    </row>
    <row r="33" spans="1:57" s="139" customFormat="1" ht="15.95" customHeight="1" x14ac:dyDescent="0.2">
      <c r="A33" s="123">
        <v>24</v>
      </c>
      <c r="B33" s="142" t="s">
        <v>237</v>
      </c>
      <c r="C33" s="143"/>
      <c r="D33" s="143"/>
      <c r="E33" s="143"/>
      <c r="F33" s="50"/>
      <c r="G33" s="138"/>
      <c r="H33" s="138"/>
      <c r="I33" s="138"/>
      <c r="J33" s="138"/>
      <c r="K33" s="138"/>
      <c r="L33" s="138"/>
      <c r="M33" s="138"/>
      <c r="N33" s="138"/>
      <c r="O33" s="138"/>
      <c r="P33" s="138"/>
      <c r="Q33" s="138"/>
      <c r="R33" s="138"/>
      <c r="S33" s="138"/>
      <c r="T33" s="138"/>
      <c r="U33" s="138"/>
      <c r="V33" s="138"/>
      <c r="W33" s="138"/>
      <c r="X33" s="138"/>
      <c r="Y33" s="138"/>
    </row>
    <row r="34" spans="1:57" ht="15.95" customHeight="1" x14ac:dyDescent="0.2">
      <c r="A34" s="123">
        <v>25</v>
      </c>
      <c r="B34" s="142" t="s">
        <v>238</v>
      </c>
      <c r="C34" s="143"/>
      <c r="D34" s="143"/>
      <c r="E34" s="143"/>
      <c r="F34" s="272"/>
    </row>
    <row r="35" spans="1:57" s="50" customFormat="1" ht="15.95" customHeight="1" x14ac:dyDescent="0.2">
      <c r="A35" s="243">
        <v>26</v>
      </c>
      <c r="B35" s="248" t="s">
        <v>244</v>
      </c>
      <c r="C35" s="147"/>
      <c r="D35" s="147"/>
      <c r="E35" s="147"/>
      <c r="F35" s="272"/>
    </row>
    <row r="36" spans="1:57" s="18" customFormat="1" ht="15.95" customHeight="1" x14ac:dyDescent="0.2">
      <c r="A36" s="123">
        <v>27</v>
      </c>
      <c r="B36" s="249" t="s">
        <v>243</v>
      </c>
      <c r="C36" s="179"/>
      <c r="D36" s="179"/>
      <c r="E36" s="179"/>
      <c r="F36" s="272"/>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row>
    <row r="37" spans="1:57" ht="15.95" customHeight="1" x14ac:dyDescent="0.2"/>
    <row r="38" spans="1:57" ht="15.95" customHeight="1" x14ac:dyDescent="0.2">
      <c r="A38" s="148" t="s">
        <v>172</v>
      </c>
      <c r="B38" s="149"/>
      <c r="C38" s="150"/>
      <c r="D38" s="150"/>
      <c r="E38" s="150"/>
    </row>
    <row r="39" spans="1:57" ht="81" customHeight="1" x14ac:dyDescent="0.2">
      <c r="A39" s="123">
        <f>A36+1</f>
        <v>28</v>
      </c>
      <c r="B39" s="151" t="s">
        <v>233</v>
      </c>
      <c r="C39" s="152"/>
      <c r="D39" s="153"/>
      <c r="E39" s="153"/>
    </row>
    <row r="40" spans="1:57" ht="85.7" customHeight="1" x14ac:dyDescent="0.2"/>
    <row r="41" spans="1:57" ht="15.95" customHeight="1" x14ac:dyDescent="0.2"/>
    <row r="42" spans="1:57" ht="15.95" customHeight="1" x14ac:dyDescent="0.2"/>
    <row r="43" spans="1:57" ht="15.95" customHeight="1" x14ac:dyDescent="0.2"/>
    <row r="44" spans="1:57" ht="15.95" customHeight="1" x14ac:dyDescent="0.2"/>
    <row r="45" spans="1:57" ht="15.95" customHeight="1" x14ac:dyDescent="0.2"/>
    <row r="46" spans="1:57" ht="15.95" customHeight="1" x14ac:dyDescent="0.2"/>
    <row r="47" spans="1:57" ht="15.95" customHeight="1" x14ac:dyDescent="0.2"/>
    <row r="48" spans="1:57" ht="15.95" customHeight="1" x14ac:dyDescent="0.2"/>
    <row r="49" ht="15.95" customHeight="1" x14ac:dyDescent="0.2"/>
    <row r="50" ht="15.95" customHeight="1" x14ac:dyDescent="0.2"/>
    <row r="51" ht="15.95" customHeight="1" x14ac:dyDescent="0.2"/>
    <row r="52" ht="15.95" customHeight="1" x14ac:dyDescent="0.2"/>
    <row r="53" ht="15.95" customHeight="1" x14ac:dyDescent="0.2"/>
    <row r="54" ht="15.95" customHeight="1" x14ac:dyDescent="0.2"/>
    <row r="55" ht="15.95" customHeight="1" x14ac:dyDescent="0.2"/>
    <row r="56" ht="15.95" customHeight="1" x14ac:dyDescent="0.2"/>
    <row r="57" ht="15.95" customHeight="1" x14ac:dyDescent="0.2"/>
    <row r="58" ht="15.95" customHeight="1" x14ac:dyDescent="0.2"/>
    <row r="59" ht="15.95" customHeight="1" x14ac:dyDescent="0.2"/>
    <row r="60" ht="15.95" customHeight="1" x14ac:dyDescent="0.2"/>
    <row r="61" ht="15.95" customHeight="1" x14ac:dyDescent="0.2"/>
    <row r="62" ht="15.95" customHeight="1" x14ac:dyDescent="0.2"/>
    <row r="63" ht="15.95" customHeight="1" x14ac:dyDescent="0.2"/>
    <row r="64" ht="15.95" customHeight="1" x14ac:dyDescent="0.2"/>
    <row r="65" ht="15.95" customHeight="1" x14ac:dyDescent="0.2"/>
    <row r="66" ht="15.95" customHeight="1" x14ac:dyDescent="0.2"/>
    <row r="67" ht="15.95" customHeight="1" x14ac:dyDescent="0.2"/>
    <row r="68" ht="15.95" customHeight="1" x14ac:dyDescent="0.2"/>
    <row r="69" ht="15.95" customHeight="1" x14ac:dyDescent="0.2"/>
    <row r="70" ht="15.95" customHeight="1" x14ac:dyDescent="0.2"/>
    <row r="71" ht="15.95" customHeight="1" x14ac:dyDescent="0.2"/>
    <row r="72" ht="15.95" customHeight="1" x14ac:dyDescent="0.2"/>
    <row r="73" ht="15.95" customHeight="1" x14ac:dyDescent="0.2"/>
    <row r="74" ht="15.95" customHeight="1" x14ac:dyDescent="0.2"/>
    <row r="75" ht="15.95" customHeight="1" x14ac:dyDescent="0.2"/>
    <row r="76" ht="15.95" customHeight="1" x14ac:dyDescent="0.2"/>
    <row r="77" ht="15.95" customHeight="1" x14ac:dyDescent="0.2"/>
    <row r="78" ht="15.95" customHeight="1" x14ac:dyDescent="0.2"/>
    <row r="79" ht="15.95" customHeight="1" x14ac:dyDescent="0.2"/>
    <row r="80" ht="15.95" customHeight="1" x14ac:dyDescent="0.2"/>
    <row r="81" ht="15.95" customHeight="1" x14ac:dyDescent="0.2"/>
    <row r="82" ht="15.95" customHeight="1" x14ac:dyDescent="0.2"/>
    <row r="83" ht="15.95" customHeight="1" x14ac:dyDescent="0.2"/>
    <row r="84" ht="15.95" customHeight="1" x14ac:dyDescent="0.2"/>
    <row r="85" ht="15.95" customHeight="1" x14ac:dyDescent="0.2"/>
    <row r="86" ht="15.95" customHeight="1" x14ac:dyDescent="0.2"/>
    <row r="87" ht="15.95" customHeight="1" x14ac:dyDescent="0.2"/>
    <row r="88" ht="15.95" customHeight="1" x14ac:dyDescent="0.2"/>
    <row r="89" ht="15.95" customHeight="1" x14ac:dyDescent="0.2"/>
    <row r="90" ht="15.95" customHeight="1" x14ac:dyDescent="0.2"/>
    <row r="91" ht="15.95" customHeight="1" x14ac:dyDescent="0.2"/>
    <row r="92" ht="15.95" customHeight="1" x14ac:dyDescent="0.2"/>
    <row r="93" ht="15.95" customHeight="1" x14ac:dyDescent="0.2"/>
    <row r="94" ht="15.95" customHeight="1" x14ac:dyDescent="0.2"/>
    <row r="95" ht="15.95" customHeight="1" x14ac:dyDescent="0.2"/>
    <row r="96" ht="15.95" customHeight="1" x14ac:dyDescent="0.2"/>
    <row r="97" ht="15.95" customHeight="1" x14ac:dyDescent="0.2"/>
    <row r="98" ht="15.95" customHeight="1" x14ac:dyDescent="0.2"/>
    <row r="99" ht="15.95" customHeight="1" x14ac:dyDescent="0.2"/>
    <row r="100" ht="15.95" customHeight="1" x14ac:dyDescent="0.2"/>
    <row r="101" ht="15.95" customHeight="1" x14ac:dyDescent="0.2"/>
    <row r="102" ht="15.95" customHeight="1" x14ac:dyDescent="0.2"/>
    <row r="103" ht="15.95" customHeight="1" x14ac:dyDescent="0.2"/>
    <row r="104" ht="15.95" customHeight="1" x14ac:dyDescent="0.2"/>
    <row r="105" ht="15.95" customHeight="1" x14ac:dyDescent="0.2"/>
    <row r="106" ht="15.95" customHeight="1" x14ac:dyDescent="0.2"/>
    <row r="107" ht="15.95" customHeight="1" x14ac:dyDescent="0.2"/>
    <row r="108" ht="15.95" customHeight="1" x14ac:dyDescent="0.2"/>
    <row r="109" ht="15.95" customHeight="1" x14ac:dyDescent="0.2"/>
    <row r="110" ht="15.95" customHeight="1" x14ac:dyDescent="0.2"/>
    <row r="111" ht="15.95" customHeight="1" x14ac:dyDescent="0.2"/>
    <row r="112" ht="15.95" customHeight="1" x14ac:dyDescent="0.2"/>
    <row r="113" ht="15.95" customHeight="1" x14ac:dyDescent="0.2"/>
    <row r="114" ht="15.95" customHeight="1" x14ac:dyDescent="0.2"/>
    <row r="115" ht="15.95" customHeight="1" x14ac:dyDescent="0.2"/>
    <row r="116" ht="15.95" customHeight="1" x14ac:dyDescent="0.2"/>
    <row r="117" ht="15.95" customHeight="1" x14ac:dyDescent="0.2"/>
    <row r="118" ht="15.95" customHeight="1" x14ac:dyDescent="0.2"/>
    <row r="119" ht="15.95" customHeight="1" x14ac:dyDescent="0.2"/>
    <row r="120" ht="15.95" customHeight="1" x14ac:dyDescent="0.2"/>
    <row r="121" ht="15.95" customHeight="1" x14ac:dyDescent="0.2"/>
    <row r="122" ht="15.95" customHeight="1" x14ac:dyDescent="0.2"/>
    <row r="123" ht="15.95" customHeight="1" x14ac:dyDescent="0.2"/>
    <row r="124" ht="15.95" customHeight="1" x14ac:dyDescent="0.2"/>
    <row r="125" ht="15.95" customHeight="1" x14ac:dyDescent="0.2"/>
    <row r="126" ht="15.95" customHeight="1" x14ac:dyDescent="0.2"/>
    <row r="127" ht="15.95" customHeight="1" x14ac:dyDescent="0.2"/>
    <row r="128" ht="15.95" customHeight="1" x14ac:dyDescent="0.2"/>
    <row r="129" ht="15.95" customHeight="1" x14ac:dyDescent="0.2"/>
    <row r="130" ht="15.95" customHeight="1" x14ac:dyDescent="0.2"/>
    <row r="131" ht="15.95" customHeight="1" x14ac:dyDescent="0.2"/>
    <row r="132" ht="15.95" customHeight="1" x14ac:dyDescent="0.2"/>
    <row r="133" ht="15.95" customHeight="1" x14ac:dyDescent="0.2"/>
    <row r="134" ht="15.95" customHeight="1" x14ac:dyDescent="0.2"/>
    <row r="135" ht="15.95" customHeight="1" x14ac:dyDescent="0.2"/>
    <row r="136" ht="15.95" customHeight="1" x14ac:dyDescent="0.2"/>
    <row r="137" ht="15.95" customHeight="1" x14ac:dyDescent="0.2"/>
    <row r="138" ht="15.95" customHeight="1" x14ac:dyDescent="0.2"/>
    <row r="139" ht="15.95" customHeight="1" x14ac:dyDescent="0.2"/>
    <row r="140" ht="15.95" customHeight="1" x14ac:dyDescent="0.2"/>
    <row r="141" ht="15.95" customHeight="1" x14ac:dyDescent="0.2"/>
    <row r="142" ht="15.95" customHeight="1" x14ac:dyDescent="0.2"/>
    <row r="143" ht="15.95" customHeight="1" x14ac:dyDescent="0.2"/>
    <row r="144" ht="15.95" customHeight="1" x14ac:dyDescent="0.2"/>
    <row r="145" ht="15.95" customHeight="1" x14ac:dyDescent="0.2"/>
    <row r="146" ht="15.95" customHeight="1" x14ac:dyDescent="0.2"/>
    <row r="147" ht="15.95" customHeight="1" x14ac:dyDescent="0.2"/>
    <row r="148" ht="15.95" customHeight="1" x14ac:dyDescent="0.2"/>
    <row r="149" ht="15.95" customHeight="1" x14ac:dyDescent="0.2"/>
    <row r="150" ht="15.95" customHeight="1" x14ac:dyDescent="0.2"/>
    <row r="151" ht="15.95" customHeight="1" x14ac:dyDescent="0.2"/>
    <row r="152" ht="15.95" customHeight="1" x14ac:dyDescent="0.2"/>
    <row r="153" ht="15.95" customHeight="1" x14ac:dyDescent="0.2"/>
    <row r="154" ht="15.95" customHeight="1" x14ac:dyDescent="0.2"/>
    <row r="155" ht="15.95" customHeight="1" x14ac:dyDescent="0.2"/>
    <row r="156" ht="15.95" customHeight="1" x14ac:dyDescent="0.2"/>
    <row r="157" ht="15.95" customHeight="1" x14ac:dyDescent="0.2"/>
    <row r="158" ht="15.95" customHeight="1" x14ac:dyDescent="0.2"/>
    <row r="159" ht="15.95" customHeight="1" x14ac:dyDescent="0.2"/>
    <row r="160" ht="15.95" customHeight="1" x14ac:dyDescent="0.2"/>
    <row r="161" ht="15.95" customHeight="1" x14ac:dyDescent="0.2"/>
    <row r="162" ht="15.95" customHeight="1" x14ac:dyDescent="0.2"/>
    <row r="163" ht="15.95" customHeight="1" x14ac:dyDescent="0.2"/>
    <row r="164" ht="15.95" customHeight="1" x14ac:dyDescent="0.2"/>
    <row r="165" ht="15.95" customHeight="1" x14ac:dyDescent="0.2"/>
    <row r="166" ht="15.95" customHeight="1" x14ac:dyDescent="0.2"/>
    <row r="167" ht="15.95" customHeight="1" x14ac:dyDescent="0.2"/>
    <row r="168" ht="15.95" customHeight="1" x14ac:dyDescent="0.2"/>
    <row r="169" ht="15.95" customHeight="1" x14ac:dyDescent="0.2"/>
    <row r="170" ht="15.95" customHeight="1" x14ac:dyDescent="0.2"/>
    <row r="171" ht="15.95" customHeight="1" x14ac:dyDescent="0.2"/>
    <row r="172" ht="15.95" customHeight="1" x14ac:dyDescent="0.2"/>
    <row r="173" ht="15.95" customHeight="1" x14ac:dyDescent="0.2"/>
    <row r="174" ht="15.95" customHeight="1" x14ac:dyDescent="0.2"/>
    <row r="175" ht="15.95" customHeight="1" x14ac:dyDescent="0.2"/>
    <row r="176" ht="15.95" customHeight="1" x14ac:dyDescent="0.2"/>
    <row r="177" ht="15.95" customHeight="1" x14ac:dyDescent="0.2"/>
    <row r="178" ht="15.95" customHeight="1" x14ac:dyDescent="0.2"/>
    <row r="179" ht="15.95" customHeight="1" x14ac:dyDescent="0.2"/>
    <row r="180" ht="15.95" customHeight="1" x14ac:dyDescent="0.2"/>
    <row r="181" ht="15.95" customHeight="1" x14ac:dyDescent="0.2"/>
    <row r="182" ht="15.95" customHeight="1" x14ac:dyDescent="0.2"/>
    <row r="183" ht="15.95" customHeight="1" x14ac:dyDescent="0.2"/>
    <row r="184" ht="15.95" customHeight="1" x14ac:dyDescent="0.2"/>
    <row r="185" ht="15.95" customHeight="1" x14ac:dyDescent="0.2"/>
    <row r="186" ht="15.95" customHeight="1" x14ac:dyDescent="0.2"/>
    <row r="187" ht="15.95" customHeight="1" x14ac:dyDescent="0.2"/>
    <row r="188" ht="15.95" customHeight="1" x14ac:dyDescent="0.2"/>
    <row r="189" ht="15.95" customHeight="1" x14ac:dyDescent="0.2"/>
    <row r="190" ht="15.95" customHeight="1" x14ac:dyDescent="0.2"/>
    <row r="191" ht="15.95" customHeight="1" x14ac:dyDescent="0.2"/>
    <row r="192" ht="15.95" customHeight="1" x14ac:dyDescent="0.2"/>
    <row r="193" ht="15.95" customHeight="1" x14ac:dyDescent="0.2"/>
    <row r="194" ht="15.95" customHeight="1" x14ac:dyDescent="0.2"/>
    <row r="195" ht="15.95" customHeight="1" x14ac:dyDescent="0.2"/>
    <row r="196" ht="15.95" customHeight="1" x14ac:dyDescent="0.2"/>
    <row r="197" ht="15.95" customHeight="1" x14ac:dyDescent="0.2"/>
    <row r="198" ht="15.95" customHeight="1" x14ac:dyDescent="0.2"/>
    <row r="199" ht="15.95" customHeight="1" x14ac:dyDescent="0.2"/>
    <row r="200" ht="15.95" customHeight="1" x14ac:dyDescent="0.2"/>
    <row r="201" ht="15.95" customHeight="1" x14ac:dyDescent="0.2"/>
    <row r="202" ht="15.95" customHeight="1" x14ac:dyDescent="0.2"/>
    <row r="203" ht="15.95" customHeight="1" x14ac:dyDescent="0.2"/>
    <row r="204" ht="15.95" customHeight="1" x14ac:dyDescent="0.2"/>
    <row r="205" ht="15.95" customHeight="1" x14ac:dyDescent="0.2"/>
    <row r="206" ht="15.95" customHeight="1" x14ac:dyDescent="0.2"/>
    <row r="207" ht="15.95" customHeight="1" x14ac:dyDescent="0.2"/>
    <row r="208" ht="15.95" customHeight="1" x14ac:dyDescent="0.2"/>
    <row r="209" ht="15.95" customHeight="1" x14ac:dyDescent="0.2"/>
    <row r="210" ht="15.95" customHeight="1" x14ac:dyDescent="0.2"/>
    <row r="211" ht="15.95" customHeight="1" x14ac:dyDescent="0.2"/>
    <row r="212" ht="15.95" customHeight="1" x14ac:dyDescent="0.2"/>
    <row r="213" ht="15.95" customHeight="1" x14ac:dyDescent="0.2"/>
    <row r="214" ht="15.95" customHeight="1" x14ac:dyDescent="0.2"/>
    <row r="215" ht="15.95" customHeight="1" x14ac:dyDescent="0.2"/>
    <row r="216" ht="15.95" customHeight="1" x14ac:dyDescent="0.2"/>
    <row r="217" ht="15.95" customHeight="1" x14ac:dyDescent="0.2"/>
    <row r="218" ht="15.95" customHeight="1" x14ac:dyDescent="0.2"/>
    <row r="219" ht="15.95" customHeight="1" x14ac:dyDescent="0.2"/>
    <row r="220" ht="15.95" customHeight="1" x14ac:dyDescent="0.2"/>
    <row r="221" ht="15.95" customHeight="1" x14ac:dyDescent="0.2"/>
    <row r="222" ht="15.95" customHeight="1" x14ac:dyDescent="0.2"/>
    <row r="223" ht="15.95" customHeight="1" x14ac:dyDescent="0.2"/>
    <row r="224" ht="15.95" customHeight="1" x14ac:dyDescent="0.2"/>
    <row r="225" ht="15.95" customHeight="1" x14ac:dyDescent="0.2"/>
    <row r="226" ht="15.95" customHeight="1" x14ac:dyDescent="0.2"/>
    <row r="227" ht="15.95" customHeight="1" x14ac:dyDescent="0.2"/>
    <row r="228" ht="15.95" customHeight="1" x14ac:dyDescent="0.2"/>
    <row r="229" ht="15.95" customHeight="1" x14ac:dyDescent="0.2"/>
    <row r="230" ht="15.95" customHeight="1" x14ac:dyDescent="0.2"/>
    <row r="231" ht="15.95" customHeight="1" x14ac:dyDescent="0.2"/>
    <row r="232" ht="15.95" customHeight="1" x14ac:dyDescent="0.2"/>
    <row r="233" ht="15.95" customHeight="1" x14ac:dyDescent="0.2"/>
    <row r="234" ht="15.95" customHeight="1" x14ac:dyDescent="0.2"/>
    <row r="235" ht="15.95" customHeight="1" x14ac:dyDescent="0.2"/>
    <row r="236" ht="15.95" customHeight="1" x14ac:dyDescent="0.2"/>
    <row r="237" ht="15.95" customHeight="1" x14ac:dyDescent="0.2"/>
    <row r="238" ht="15.95" customHeight="1" x14ac:dyDescent="0.2"/>
    <row r="239" ht="15.95" customHeight="1" x14ac:dyDescent="0.2"/>
    <row r="240" ht="15.95" customHeight="1" x14ac:dyDescent="0.2"/>
    <row r="241" ht="15.95" customHeight="1" x14ac:dyDescent="0.2"/>
    <row r="242" ht="15.95" customHeight="1" x14ac:dyDescent="0.2"/>
    <row r="243" ht="15.95" customHeight="1" x14ac:dyDescent="0.2"/>
    <row r="244" ht="15.95" customHeight="1" x14ac:dyDescent="0.2"/>
    <row r="245" ht="15.95" customHeight="1" x14ac:dyDescent="0.2"/>
    <row r="246" ht="15.95" customHeight="1" x14ac:dyDescent="0.2"/>
    <row r="247" ht="15.95" customHeight="1" x14ac:dyDescent="0.2"/>
    <row r="248" ht="15.95" customHeight="1" x14ac:dyDescent="0.2"/>
    <row r="249" ht="15.95" customHeight="1" x14ac:dyDescent="0.2"/>
    <row r="250" ht="15.95" customHeight="1" x14ac:dyDescent="0.2"/>
    <row r="251" ht="15.95" customHeight="1" x14ac:dyDescent="0.2"/>
    <row r="252" ht="15.95" customHeight="1" x14ac:dyDescent="0.2"/>
    <row r="253" ht="15.95" customHeight="1" x14ac:dyDescent="0.2"/>
    <row r="254" ht="15.95" customHeight="1" x14ac:dyDescent="0.2"/>
    <row r="255" ht="15.95" customHeight="1" x14ac:dyDescent="0.2"/>
    <row r="256" ht="15.95" customHeight="1" x14ac:dyDescent="0.2"/>
    <row r="257" ht="15.95" customHeight="1" x14ac:dyDescent="0.2"/>
    <row r="258" ht="15.95" customHeight="1" x14ac:dyDescent="0.2"/>
    <row r="259" ht="15.95" customHeight="1" x14ac:dyDescent="0.2"/>
    <row r="260" ht="15.95" customHeight="1" x14ac:dyDescent="0.2"/>
    <row r="261" ht="15.95" customHeight="1" x14ac:dyDescent="0.2"/>
    <row r="262" ht="15.95" customHeight="1" x14ac:dyDescent="0.2"/>
    <row r="263" ht="15.95" customHeight="1" x14ac:dyDescent="0.2"/>
    <row r="264" ht="15.95" customHeight="1" x14ac:dyDescent="0.2"/>
    <row r="265" ht="15.95" customHeight="1" x14ac:dyDescent="0.2"/>
    <row r="266" ht="15.95" customHeight="1" x14ac:dyDescent="0.2"/>
    <row r="267" ht="15.95" customHeight="1" x14ac:dyDescent="0.2"/>
    <row r="268" ht="15.95" customHeight="1" x14ac:dyDescent="0.2"/>
    <row r="269" ht="15.95" customHeight="1" x14ac:dyDescent="0.2"/>
    <row r="270" ht="15.95" customHeight="1" x14ac:dyDescent="0.2"/>
    <row r="271" ht="15.95" customHeight="1" x14ac:dyDescent="0.2"/>
    <row r="272" ht="15.95" customHeight="1" x14ac:dyDescent="0.2"/>
    <row r="273" ht="15.95" customHeight="1" x14ac:dyDescent="0.2"/>
    <row r="274" ht="15.95" customHeight="1" x14ac:dyDescent="0.2"/>
    <row r="275" ht="15.95" customHeight="1" x14ac:dyDescent="0.2"/>
    <row r="276" ht="15.95" customHeight="1" x14ac:dyDescent="0.2"/>
    <row r="277" ht="15.95" customHeight="1" x14ac:dyDescent="0.2"/>
    <row r="278" ht="15.95" customHeight="1" x14ac:dyDescent="0.2"/>
    <row r="279" ht="15.95" customHeight="1" x14ac:dyDescent="0.2"/>
    <row r="280" ht="15.95" customHeight="1" x14ac:dyDescent="0.2"/>
    <row r="281" ht="15.95" customHeight="1" x14ac:dyDescent="0.2"/>
    <row r="282" ht="15.95" customHeight="1" x14ac:dyDescent="0.2"/>
    <row r="283" ht="15.95" customHeight="1" x14ac:dyDescent="0.2"/>
    <row r="284" ht="15.95" customHeight="1" x14ac:dyDescent="0.2"/>
    <row r="285" ht="15.95" customHeight="1" x14ac:dyDescent="0.2"/>
    <row r="286" ht="15.95" customHeight="1" x14ac:dyDescent="0.2"/>
    <row r="287" ht="15.95" customHeight="1" x14ac:dyDescent="0.2"/>
    <row r="288" ht="15.95" customHeight="1" x14ac:dyDescent="0.2"/>
    <row r="289" ht="15.95" customHeight="1" x14ac:dyDescent="0.2"/>
    <row r="290" ht="15.95" customHeight="1" x14ac:dyDescent="0.2"/>
    <row r="291" ht="15.95" customHeight="1" x14ac:dyDescent="0.2"/>
    <row r="292" ht="15.95" customHeight="1" x14ac:dyDescent="0.2"/>
    <row r="293" ht="15.95" customHeight="1" x14ac:dyDescent="0.2"/>
    <row r="294" ht="15.95" customHeight="1" x14ac:dyDescent="0.2"/>
    <row r="295" ht="15.95" customHeight="1" x14ac:dyDescent="0.2"/>
    <row r="296" ht="15.95" customHeight="1" x14ac:dyDescent="0.2"/>
    <row r="297" ht="15.95" customHeight="1" x14ac:dyDescent="0.2"/>
    <row r="298" ht="15.95" customHeight="1" x14ac:dyDescent="0.2"/>
    <row r="299" ht="15.95" customHeight="1" x14ac:dyDescent="0.2"/>
    <row r="300" ht="15.95" customHeight="1" x14ac:dyDescent="0.2"/>
    <row r="301" ht="15.95" customHeight="1" x14ac:dyDescent="0.2"/>
    <row r="302" ht="15.95" customHeight="1" x14ac:dyDescent="0.2"/>
    <row r="303" ht="15.95" customHeight="1" x14ac:dyDescent="0.2"/>
    <row r="304" ht="15.95" customHeight="1" x14ac:dyDescent="0.2"/>
    <row r="305" ht="15.95" customHeight="1" x14ac:dyDescent="0.2"/>
    <row r="306" ht="15.95" customHeight="1" x14ac:dyDescent="0.2"/>
    <row r="307" ht="15.95" customHeight="1" x14ac:dyDescent="0.2"/>
    <row r="308" ht="15.95" customHeight="1" x14ac:dyDescent="0.2"/>
    <row r="309" ht="15.95" customHeight="1" x14ac:dyDescent="0.2"/>
    <row r="310" ht="15.95" customHeight="1" x14ac:dyDescent="0.2"/>
    <row r="311" ht="15.95" customHeight="1" x14ac:dyDescent="0.2"/>
    <row r="312" ht="15.95" customHeight="1" x14ac:dyDescent="0.2"/>
    <row r="313" ht="15.95" customHeight="1" x14ac:dyDescent="0.2"/>
    <row r="314" ht="15.95" customHeight="1" x14ac:dyDescent="0.2"/>
    <row r="315" ht="15.95" customHeight="1" x14ac:dyDescent="0.2"/>
    <row r="316" ht="15.95" customHeight="1" x14ac:dyDescent="0.2"/>
    <row r="317" ht="15.95" customHeight="1" x14ac:dyDescent="0.2"/>
    <row r="318" ht="15.95" customHeight="1" x14ac:dyDescent="0.2"/>
    <row r="319" ht="15.95" customHeight="1" x14ac:dyDescent="0.2"/>
    <row r="320" ht="15.95" customHeight="1" x14ac:dyDescent="0.2"/>
    <row r="321" ht="15.95" customHeight="1" x14ac:dyDescent="0.2"/>
    <row r="322" ht="15.95" customHeight="1" x14ac:dyDescent="0.2"/>
    <row r="323" ht="15.95" customHeight="1" x14ac:dyDescent="0.2"/>
    <row r="324" ht="15.95" customHeight="1" x14ac:dyDescent="0.2"/>
    <row r="325" ht="15.95" customHeight="1" x14ac:dyDescent="0.2"/>
    <row r="326" ht="15.95" customHeight="1" x14ac:dyDescent="0.2"/>
    <row r="327" ht="15.95" customHeight="1" x14ac:dyDescent="0.2"/>
    <row r="328" ht="15.95" customHeight="1" x14ac:dyDescent="0.2"/>
    <row r="329" ht="15.95" customHeight="1" x14ac:dyDescent="0.2"/>
    <row r="330" ht="15.95" customHeight="1" x14ac:dyDescent="0.2"/>
    <row r="331" ht="15.95" customHeight="1" x14ac:dyDescent="0.2"/>
    <row r="332" ht="15.95" customHeight="1" x14ac:dyDescent="0.2"/>
    <row r="333" ht="15.95" customHeight="1" x14ac:dyDescent="0.2"/>
    <row r="334" ht="15.95" customHeight="1" x14ac:dyDescent="0.2"/>
    <row r="335" ht="15.95" customHeight="1" x14ac:dyDescent="0.2"/>
    <row r="336" ht="15.95" customHeight="1" x14ac:dyDescent="0.2"/>
    <row r="337" ht="15.95" customHeight="1" x14ac:dyDescent="0.2"/>
    <row r="338" ht="15.95" customHeight="1" x14ac:dyDescent="0.2"/>
    <row r="339" ht="15.95" customHeight="1" x14ac:dyDescent="0.2"/>
    <row r="340" ht="15.95" customHeight="1" x14ac:dyDescent="0.2"/>
    <row r="341" ht="15.95" customHeight="1" x14ac:dyDescent="0.2"/>
    <row r="342" ht="15.95" customHeight="1" x14ac:dyDescent="0.2"/>
    <row r="343" ht="15.95" customHeight="1" x14ac:dyDescent="0.2"/>
    <row r="344" ht="15.95" customHeight="1" x14ac:dyDescent="0.2"/>
    <row r="345" ht="15.95" customHeight="1" x14ac:dyDescent="0.2"/>
    <row r="346" ht="15.95" customHeight="1" x14ac:dyDescent="0.2"/>
    <row r="347" ht="15.95" customHeight="1" x14ac:dyDescent="0.2"/>
    <row r="348" ht="15.95" customHeight="1" x14ac:dyDescent="0.2"/>
    <row r="349" ht="15.95" customHeight="1" x14ac:dyDescent="0.2"/>
    <row r="350" ht="15.95" customHeight="1" x14ac:dyDescent="0.2"/>
    <row r="351" ht="15.95" customHeight="1" x14ac:dyDescent="0.2"/>
    <row r="352" ht="15.95" customHeight="1" x14ac:dyDescent="0.2"/>
    <row r="353" ht="15.95" customHeight="1" x14ac:dyDescent="0.2"/>
    <row r="354" ht="15.95" customHeight="1" x14ac:dyDescent="0.2"/>
    <row r="355" ht="15.95" customHeight="1" x14ac:dyDescent="0.2"/>
    <row r="356" ht="15.95" customHeight="1" x14ac:dyDescent="0.2"/>
    <row r="357" ht="15.95" customHeight="1" x14ac:dyDescent="0.2"/>
    <row r="358" ht="15.95" customHeight="1" x14ac:dyDescent="0.2"/>
    <row r="359" ht="15.95" customHeight="1" x14ac:dyDescent="0.2"/>
    <row r="360" ht="15.95" customHeight="1" x14ac:dyDescent="0.2"/>
    <row r="361" ht="15.95" customHeight="1" x14ac:dyDescent="0.2"/>
    <row r="362" ht="15.95" customHeight="1" x14ac:dyDescent="0.2"/>
    <row r="363" ht="15.95" customHeight="1" x14ac:dyDescent="0.2"/>
    <row r="364" ht="15.95" customHeight="1" x14ac:dyDescent="0.2"/>
    <row r="365" ht="15.95" customHeight="1" x14ac:dyDescent="0.2"/>
    <row r="366" ht="15.95" customHeight="1" x14ac:dyDescent="0.2"/>
    <row r="367" ht="15.95" customHeight="1" x14ac:dyDescent="0.2"/>
    <row r="368" ht="15.95" customHeight="1" x14ac:dyDescent="0.2"/>
    <row r="369" ht="15.95" customHeight="1" x14ac:dyDescent="0.2"/>
    <row r="370" ht="15.95" customHeight="1" x14ac:dyDescent="0.2"/>
    <row r="371" ht="15.95" customHeight="1" x14ac:dyDescent="0.2"/>
    <row r="372" ht="15.95" customHeight="1" x14ac:dyDescent="0.2"/>
    <row r="373" ht="15.95" customHeight="1" x14ac:dyDescent="0.2"/>
    <row r="374" ht="15.95" customHeight="1" x14ac:dyDescent="0.2"/>
    <row r="375" ht="15.95" customHeight="1" x14ac:dyDescent="0.2"/>
    <row r="376" ht="15.95" customHeight="1" x14ac:dyDescent="0.2"/>
    <row r="377" ht="15.95" customHeight="1" x14ac:dyDescent="0.2"/>
    <row r="378" ht="15.95" customHeight="1" x14ac:dyDescent="0.2"/>
    <row r="379" ht="15.95" customHeight="1" x14ac:dyDescent="0.2"/>
    <row r="380" ht="15.95" customHeight="1" x14ac:dyDescent="0.2"/>
    <row r="381" ht="15.95" customHeight="1" x14ac:dyDescent="0.2"/>
    <row r="382" ht="15.95" customHeight="1" x14ac:dyDescent="0.2"/>
    <row r="383" ht="15.95" customHeight="1" x14ac:dyDescent="0.2"/>
    <row r="384" ht="15.95" customHeight="1" x14ac:dyDescent="0.2"/>
    <row r="385" ht="15.95" customHeight="1" x14ac:dyDescent="0.2"/>
    <row r="386" ht="15.95" customHeight="1" x14ac:dyDescent="0.2"/>
    <row r="387" ht="15.95" customHeight="1" x14ac:dyDescent="0.2"/>
    <row r="388" ht="15.95" customHeight="1" x14ac:dyDescent="0.2"/>
    <row r="389" ht="15.95" customHeight="1" x14ac:dyDescent="0.2"/>
    <row r="390" ht="15.95" customHeight="1" x14ac:dyDescent="0.2"/>
    <row r="391" ht="15.95" customHeight="1" x14ac:dyDescent="0.2"/>
    <row r="392" ht="15.95" customHeight="1" x14ac:dyDescent="0.2"/>
    <row r="393" ht="15.95" customHeight="1" x14ac:dyDescent="0.2"/>
    <row r="394" ht="15.95" customHeight="1" x14ac:dyDescent="0.2"/>
    <row r="395" ht="15.95" customHeight="1" x14ac:dyDescent="0.2"/>
    <row r="396" ht="15.95" customHeight="1" x14ac:dyDescent="0.2"/>
    <row r="397" ht="15.95" customHeight="1" x14ac:dyDescent="0.2"/>
    <row r="398" ht="15.95" customHeight="1" x14ac:dyDescent="0.2"/>
    <row r="399" ht="15.95" customHeight="1" x14ac:dyDescent="0.2"/>
    <row r="400" ht="15.95" customHeight="1" x14ac:dyDescent="0.2"/>
    <row r="401" ht="15.95" customHeight="1" x14ac:dyDescent="0.2"/>
    <row r="402" ht="15.95" customHeight="1" x14ac:dyDescent="0.2"/>
    <row r="403" ht="15.95" customHeight="1" x14ac:dyDescent="0.2"/>
    <row r="404" ht="15.95" customHeight="1" x14ac:dyDescent="0.2"/>
    <row r="405" ht="15.95" customHeight="1" x14ac:dyDescent="0.2"/>
    <row r="406" ht="15.95" customHeight="1" x14ac:dyDescent="0.2"/>
    <row r="407" ht="15.95" customHeight="1" x14ac:dyDescent="0.2"/>
    <row r="408" ht="15.95" customHeight="1" x14ac:dyDescent="0.2"/>
    <row r="409" ht="15.95" customHeight="1" x14ac:dyDescent="0.2"/>
    <row r="410" ht="15.95" customHeight="1" x14ac:dyDescent="0.2"/>
    <row r="411" ht="15.95" customHeight="1" x14ac:dyDescent="0.2"/>
    <row r="412" ht="15.95" customHeight="1" x14ac:dyDescent="0.2"/>
    <row r="413" ht="15.95" customHeight="1" x14ac:dyDescent="0.2"/>
    <row r="414" ht="15.95" customHeight="1" x14ac:dyDescent="0.2"/>
    <row r="415" ht="15.95" customHeight="1" x14ac:dyDescent="0.2"/>
    <row r="416" ht="15.95" customHeight="1" x14ac:dyDescent="0.2"/>
    <row r="417" ht="15.95" customHeight="1" x14ac:dyDescent="0.2"/>
    <row r="418" ht="15.95" customHeight="1" x14ac:dyDescent="0.2"/>
    <row r="419" ht="15.95" customHeight="1" x14ac:dyDescent="0.2"/>
    <row r="420" ht="15.95" customHeight="1" x14ac:dyDescent="0.2"/>
    <row r="421" ht="15.95" customHeight="1" x14ac:dyDescent="0.2"/>
    <row r="422" ht="15.95" customHeight="1" x14ac:dyDescent="0.2"/>
    <row r="423" ht="15.95" customHeight="1" x14ac:dyDescent="0.2"/>
    <row r="424" ht="15.95" customHeight="1" x14ac:dyDescent="0.2"/>
    <row r="425" ht="15.95" customHeight="1" x14ac:dyDescent="0.2"/>
    <row r="426" ht="15.95" customHeight="1" x14ac:dyDescent="0.2"/>
    <row r="427" ht="15.95" customHeight="1" x14ac:dyDescent="0.2"/>
    <row r="428" ht="15.95" customHeight="1" x14ac:dyDescent="0.2"/>
    <row r="429" ht="15.95" customHeight="1" x14ac:dyDescent="0.2"/>
    <row r="430" ht="15.95" customHeight="1" x14ac:dyDescent="0.2"/>
    <row r="431" ht="15.95" customHeight="1" x14ac:dyDescent="0.2"/>
    <row r="432" ht="15.95" customHeight="1" x14ac:dyDescent="0.2"/>
    <row r="433" ht="15.95" customHeight="1" x14ac:dyDescent="0.2"/>
    <row r="434" ht="15.95" customHeight="1" x14ac:dyDescent="0.2"/>
    <row r="435" ht="15.95" customHeight="1" x14ac:dyDescent="0.2"/>
    <row r="436" ht="15.95" customHeight="1" x14ac:dyDescent="0.2"/>
    <row r="437" ht="15.95" customHeight="1" x14ac:dyDescent="0.2"/>
    <row r="438" ht="15.95" customHeight="1" x14ac:dyDescent="0.2"/>
    <row r="439" ht="15.95" customHeight="1" x14ac:dyDescent="0.2"/>
    <row r="440" ht="15.95" customHeight="1" x14ac:dyDescent="0.2"/>
    <row r="441" ht="15.95" customHeight="1" x14ac:dyDescent="0.2"/>
    <row r="442" ht="15.95" customHeight="1" x14ac:dyDescent="0.2"/>
    <row r="443" ht="15.95" customHeight="1" x14ac:dyDescent="0.2"/>
    <row r="444" ht="15.95" customHeight="1" x14ac:dyDescent="0.2"/>
    <row r="445" ht="15.95" customHeight="1" x14ac:dyDescent="0.2"/>
    <row r="446" ht="15.95" customHeight="1" x14ac:dyDescent="0.2"/>
    <row r="447" ht="15.95" customHeight="1" x14ac:dyDescent="0.2"/>
    <row r="448" ht="15.95" customHeight="1" x14ac:dyDescent="0.2"/>
    <row r="449" ht="15.95" customHeight="1" x14ac:dyDescent="0.2"/>
    <row r="450" ht="15.95" customHeight="1" x14ac:dyDescent="0.2"/>
    <row r="451" ht="15.95" customHeight="1" x14ac:dyDescent="0.2"/>
    <row r="452" ht="15.95" customHeight="1" x14ac:dyDescent="0.2"/>
    <row r="453" ht="15.95" customHeight="1" x14ac:dyDescent="0.2"/>
    <row r="454" ht="15.95" customHeight="1" x14ac:dyDescent="0.2"/>
    <row r="455" ht="15.95" customHeight="1" x14ac:dyDescent="0.2"/>
    <row r="456" ht="15.95" customHeight="1" x14ac:dyDescent="0.2"/>
    <row r="457" ht="15.95" customHeight="1" x14ac:dyDescent="0.2"/>
    <row r="458" ht="15.95" customHeight="1" x14ac:dyDescent="0.2"/>
    <row r="459" ht="15.95" customHeight="1" x14ac:dyDescent="0.2"/>
    <row r="460" ht="15.95" customHeight="1" x14ac:dyDescent="0.2"/>
    <row r="461" ht="15.95" customHeight="1" x14ac:dyDescent="0.2"/>
    <row r="462" ht="15.95" customHeight="1" x14ac:dyDescent="0.2"/>
    <row r="463" ht="15.95" customHeight="1" x14ac:dyDescent="0.2"/>
    <row r="464" ht="15.95" customHeight="1" x14ac:dyDescent="0.2"/>
    <row r="465" ht="15.95" customHeight="1" x14ac:dyDescent="0.2"/>
    <row r="466" ht="15.95" customHeight="1" x14ac:dyDescent="0.2"/>
    <row r="467" ht="15.95" customHeight="1" x14ac:dyDescent="0.2"/>
    <row r="468" ht="15.95" customHeight="1" x14ac:dyDescent="0.2"/>
    <row r="469" ht="15.95" customHeight="1" x14ac:dyDescent="0.2"/>
    <row r="470" ht="15.95" customHeight="1" x14ac:dyDescent="0.2"/>
    <row r="471" ht="15.95" customHeight="1" x14ac:dyDescent="0.2"/>
    <row r="472" ht="15.95" customHeight="1" x14ac:dyDescent="0.2"/>
    <row r="473" ht="15.95" customHeight="1" x14ac:dyDescent="0.2"/>
    <row r="474" ht="15.95" customHeight="1" x14ac:dyDescent="0.2"/>
    <row r="475" ht="15.95" customHeight="1" x14ac:dyDescent="0.2"/>
    <row r="476" ht="15.95" customHeight="1" x14ac:dyDescent="0.2"/>
    <row r="477" ht="15.95" customHeight="1" x14ac:dyDescent="0.2"/>
    <row r="478" ht="15.95" customHeight="1" x14ac:dyDescent="0.2"/>
    <row r="479" ht="15.95" customHeight="1" x14ac:dyDescent="0.2"/>
    <row r="480" ht="15.95" customHeight="1" x14ac:dyDescent="0.2"/>
    <row r="481" ht="15.95" customHeight="1" x14ac:dyDescent="0.2"/>
    <row r="482" ht="15.95" customHeight="1" x14ac:dyDescent="0.2"/>
    <row r="483" ht="15.95" customHeight="1" x14ac:dyDescent="0.2"/>
    <row r="484" ht="15.95" customHeight="1" x14ac:dyDescent="0.2"/>
    <row r="485" ht="15.95" customHeight="1" x14ac:dyDescent="0.2"/>
    <row r="486" ht="15.95" customHeight="1" x14ac:dyDescent="0.2"/>
    <row r="487" ht="15.95" customHeight="1" x14ac:dyDescent="0.2"/>
    <row r="488" ht="15.95" customHeight="1" x14ac:dyDescent="0.2"/>
    <row r="489" ht="15.95" customHeight="1" x14ac:dyDescent="0.2"/>
    <row r="490" ht="15.95" customHeight="1" x14ac:dyDescent="0.2"/>
    <row r="491" ht="15.95" customHeight="1" x14ac:dyDescent="0.2"/>
    <row r="492" ht="15.95" customHeight="1" x14ac:dyDescent="0.2"/>
    <row r="493" ht="15.95" customHeight="1" x14ac:dyDescent="0.2"/>
    <row r="494" ht="15.95" customHeight="1" x14ac:dyDescent="0.2"/>
    <row r="495" ht="15.95" customHeight="1" x14ac:dyDescent="0.2"/>
    <row r="496" ht="15.95" customHeight="1" x14ac:dyDescent="0.2"/>
    <row r="497" ht="15.95" customHeight="1" x14ac:dyDescent="0.2"/>
    <row r="498" ht="15.95" customHeight="1" x14ac:dyDescent="0.2"/>
    <row r="499" ht="15.95" customHeight="1" x14ac:dyDescent="0.2"/>
    <row r="500" ht="15.95" customHeight="1" x14ac:dyDescent="0.2"/>
    <row r="501" ht="15.95" customHeight="1" x14ac:dyDescent="0.2"/>
    <row r="502" ht="15.95" customHeight="1" x14ac:dyDescent="0.2"/>
    <row r="503" ht="15.95" customHeight="1" x14ac:dyDescent="0.2"/>
    <row r="504" ht="15.95" customHeight="1" x14ac:dyDescent="0.2"/>
    <row r="505" ht="15.95" customHeight="1" x14ac:dyDescent="0.2"/>
    <row r="506" ht="15.95" customHeight="1" x14ac:dyDescent="0.2"/>
    <row r="507" ht="15.95" customHeight="1" x14ac:dyDescent="0.2"/>
    <row r="508" ht="15.95" customHeight="1" x14ac:dyDescent="0.2"/>
    <row r="509" ht="15.95" customHeight="1" x14ac:dyDescent="0.2"/>
    <row r="510" ht="15.95" customHeight="1" x14ac:dyDescent="0.2"/>
    <row r="511" ht="15.95" customHeight="1" x14ac:dyDescent="0.2"/>
    <row r="512" ht="15.95" customHeight="1" x14ac:dyDescent="0.2"/>
    <row r="513" ht="15.95" customHeight="1" x14ac:dyDescent="0.2"/>
    <row r="514" ht="15.95" customHeight="1" x14ac:dyDescent="0.2"/>
    <row r="515" ht="15.95" customHeight="1" x14ac:dyDescent="0.2"/>
    <row r="516" ht="15.95" customHeight="1" x14ac:dyDescent="0.2"/>
    <row r="517" ht="15.95" customHeight="1" x14ac:dyDescent="0.2"/>
    <row r="518" ht="15.95" customHeight="1" x14ac:dyDescent="0.2"/>
    <row r="519" ht="15.95" customHeight="1" x14ac:dyDescent="0.2"/>
    <row r="520" ht="15.95" customHeight="1" x14ac:dyDescent="0.2"/>
    <row r="521" ht="15.95" customHeight="1" x14ac:dyDescent="0.2"/>
    <row r="522" ht="15.95" customHeight="1" x14ac:dyDescent="0.2"/>
    <row r="523" ht="15.95" customHeight="1" x14ac:dyDescent="0.2"/>
    <row r="524" ht="15.95" customHeight="1" x14ac:dyDescent="0.2"/>
    <row r="525" ht="15.95" customHeight="1" x14ac:dyDescent="0.2"/>
    <row r="526" ht="15.95" customHeight="1" x14ac:dyDescent="0.2"/>
    <row r="527" ht="15.95" customHeight="1" x14ac:dyDescent="0.2"/>
    <row r="528" ht="15.95" customHeight="1" x14ac:dyDescent="0.2"/>
    <row r="529" ht="15.95" customHeight="1" x14ac:dyDescent="0.2"/>
    <row r="530" ht="15.95" customHeight="1" x14ac:dyDescent="0.2"/>
    <row r="531" ht="15.95" customHeight="1" x14ac:dyDescent="0.2"/>
    <row r="532" ht="15.95" customHeight="1" x14ac:dyDescent="0.2"/>
    <row r="533" ht="15.95" customHeight="1" x14ac:dyDescent="0.2"/>
    <row r="534" ht="15.95" customHeight="1" x14ac:dyDescent="0.2"/>
    <row r="535" ht="15.95" customHeight="1" x14ac:dyDescent="0.2"/>
    <row r="536" ht="15.95" customHeight="1" x14ac:dyDescent="0.2"/>
    <row r="537" ht="15.95" customHeight="1" x14ac:dyDescent="0.2"/>
    <row r="538" ht="15.95" customHeight="1" x14ac:dyDescent="0.2"/>
    <row r="539" ht="15.95" customHeight="1" x14ac:dyDescent="0.2"/>
    <row r="540" ht="15.95" customHeight="1" x14ac:dyDescent="0.2"/>
    <row r="541" ht="15.95" customHeight="1" x14ac:dyDescent="0.2"/>
    <row r="542" ht="15.95" customHeight="1" x14ac:dyDescent="0.2"/>
    <row r="543" ht="15.95" customHeight="1" x14ac:dyDescent="0.2"/>
    <row r="544" ht="15.95" customHeight="1" x14ac:dyDescent="0.2"/>
    <row r="545" ht="15.95" customHeight="1" x14ac:dyDescent="0.2"/>
    <row r="546" ht="15.95" customHeight="1" x14ac:dyDescent="0.2"/>
    <row r="547" ht="15.95" customHeight="1" x14ac:dyDescent="0.2"/>
    <row r="548" ht="15.95" customHeight="1" x14ac:dyDescent="0.2"/>
    <row r="549" ht="15.95" customHeight="1" x14ac:dyDescent="0.2"/>
    <row r="550" ht="15.95" customHeight="1" x14ac:dyDescent="0.2"/>
    <row r="551" ht="15.95" customHeight="1" x14ac:dyDescent="0.2"/>
    <row r="552" ht="15.95" customHeight="1" x14ac:dyDescent="0.2"/>
    <row r="553" ht="15.95" customHeight="1" x14ac:dyDescent="0.2"/>
    <row r="554" ht="15.95" customHeight="1" x14ac:dyDescent="0.2"/>
    <row r="555" ht="15.95" customHeight="1" x14ac:dyDescent="0.2"/>
    <row r="556" ht="15.95" customHeight="1" x14ac:dyDescent="0.2"/>
    <row r="557" ht="15.95" customHeight="1" x14ac:dyDescent="0.2"/>
    <row r="558" ht="15.95" customHeight="1" x14ac:dyDescent="0.2"/>
    <row r="559" ht="15.95" customHeight="1" x14ac:dyDescent="0.2"/>
    <row r="560" ht="15.95" customHeight="1" x14ac:dyDescent="0.2"/>
    <row r="561" ht="15.95" customHeight="1" x14ac:dyDescent="0.2"/>
    <row r="562" ht="15.95" customHeight="1" x14ac:dyDescent="0.2"/>
    <row r="563" ht="15.95" customHeight="1" x14ac:dyDescent="0.2"/>
    <row r="564" ht="15.95" customHeight="1" x14ac:dyDescent="0.2"/>
    <row r="565" ht="15.95" customHeight="1" x14ac:dyDescent="0.2"/>
    <row r="566" ht="15.95" customHeight="1" x14ac:dyDescent="0.2"/>
    <row r="567" ht="15.95" customHeight="1" x14ac:dyDescent="0.2"/>
    <row r="568" ht="15.95" customHeight="1" x14ac:dyDescent="0.2"/>
    <row r="569" ht="15.95" customHeight="1" x14ac:dyDescent="0.2"/>
    <row r="570" ht="15.95" customHeight="1" x14ac:dyDescent="0.2"/>
    <row r="571" ht="15.95" customHeight="1" x14ac:dyDescent="0.2"/>
    <row r="572" ht="15.95" customHeight="1" x14ac:dyDescent="0.2"/>
    <row r="573" ht="15.95" customHeight="1" x14ac:dyDescent="0.2"/>
    <row r="574" ht="15.95" customHeight="1" x14ac:dyDescent="0.2"/>
    <row r="575" ht="15.95" customHeight="1" x14ac:dyDescent="0.2"/>
    <row r="576" ht="15.95" customHeight="1" x14ac:dyDescent="0.2"/>
    <row r="577" ht="15.95" customHeight="1" x14ac:dyDescent="0.2"/>
    <row r="578" ht="15.95" customHeight="1" x14ac:dyDescent="0.2"/>
    <row r="579" ht="15.95" customHeight="1" x14ac:dyDescent="0.2"/>
    <row r="580" ht="15.95" customHeight="1" x14ac:dyDescent="0.2"/>
    <row r="581" ht="15.95" customHeight="1" x14ac:dyDescent="0.2"/>
    <row r="582" ht="15.95" customHeight="1" x14ac:dyDescent="0.2"/>
    <row r="583" ht="15.95" customHeight="1" x14ac:dyDescent="0.2"/>
    <row r="584" ht="15.95" customHeight="1" x14ac:dyDescent="0.2"/>
    <row r="585" ht="15.95" customHeight="1" x14ac:dyDescent="0.2"/>
    <row r="586" ht="15.95" customHeight="1" x14ac:dyDescent="0.2"/>
    <row r="587" ht="15.95" customHeight="1" x14ac:dyDescent="0.2"/>
    <row r="588" ht="15.95" customHeight="1" x14ac:dyDescent="0.2"/>
    <row r="589" ht="15.95" customHeight="1" x14ac:dyDescent="0.2"/>
    <row r="590" ht="15.95" customHeight="1" x14ac:dyDescent="0.2"/>
    <row r="591" ht="15.95" customHeight="1" x14ac:dyDescent="0.2"/>
    <row r="592" ht="15.95" customHeight="1" x14ac:dyDescent="0.2"/>
    <row r="593" ht="15.95" customHeight="1" x14ac:dyDescent="0.2"/>
    <row r="594" ht="15.95" customHeight="1" x14ac:dyDescent="0.2"/>
    <row r="595" ht="15.95" customHeight="1" x14ac:dyDescent="0.2"/>
    <row r="596" ht="15.95" customHeight="1" x14ac:dyDescent="0.2"/>
    <row r="597" ht="15.95" customHeight="1" x14ac:dyDescent="0.2"/>
    <row r="598" ht="15.95" customHeight="1" x14ac:dyDescent="0.2"/>
    <row r="599" ht="15.95" customHeight="1" x14ac:dyDescent="0.2"/>
    <row r="600" ht="15.95" customHeight="1" x14ac:dyDescent="0.2"/>
    <row r="601" ht="15.95" customHeight="1" x14ac:dyDescent="0.2"/>
    <row r="602" ht="15.95" customHeight="1" x14ac:dyDescent="0.2"/>
    <row r="603" ht="15.95" customHeight="1" x14ac:dyDescent="0.2"/>
    <row r="604" ht="15.95" customHeight="1" x14ac:dyDescent="0.2"/>
    <row r="605" ht="15.95" customHeight="1" x14ac:dyDescent="0.2"/>
    <row r="606" ht="15.95" customHeight="1" x14ac:dyDescent="0.2"/>
    <row r="607" ht="15.95" customHeight="1" x14ac:dyDescent="0.2"/>
    <row r="608" ht="15.95" customHeight="1" x14ac:dyDescent="0.2"/>
    <row r="609" ht="15.95" customHeight="1" x14ac:dyDescent="0.2"/>
    <row r="610" ht="15.95" customHeight="1" x14ac:dyDescent="0.2"/>
    <row r="611" ht="15.95" customHeight="1" x14ac:dyDescent="0.2"/>
    <row r="612" ht="15.95" customHeight="1" x14ac:dyDescent="0.2"/>
    <row r="613" ht="15.95" customHeight="1" x14ac:dyDescent="0.2"/>
    <row r="614" ht="15.95" customHeight="1" x14ac:dyDescent="0.2"/>
    <row r="615" ht="15.95" customHeight="1" x14ac:dyDescent="0.2"/>
    <row r="616" ht="15.95" customHeight="1" x14ac:dyDescent="0.2"/>
    <row r="617" ht="15.95" customHeight="1" x14ac:dyDescent="0.2"/>
    <row r="618" ht="15.95" customHeight="1" x14ac:dyDescent="0.2"/>
    <row r="619" ht="15.95" customHeight="1" x14ac:dyDescent="0.2"/>
    <row r="620" ht="15.95" customHeight="1" x14ac:dyDescent="0.2"/>
    <row r="621" ht="15.95" customHeight="1" x14ac:dyDescent="0.2"/>
    <row r="622" ht="15.95" customHeight="1" x14ac:dyDescent="0.2"/>
    <row r="623" ht="15.95" customHeight="1" x14ac:dyDescent="0.2"/>
    <row r="624" ht="15.95" customHeight="1" x14ac:dyDescent="0.2"/>
    <row r="625" ht="15.95" customHeight="1" x14ac:dyDescent="0.2"/>
    <row r="626" ht="15.95" customHeight="1" x14ac:dyDescent="0.2"/>
    <row r="627" ht="15.95" customHeight="1" x14ac:dyDescent="0.2"/>
    <row r="628" ht="15.95" customHeight="1" x14ac:dyDescent="0.2"/>
    <row r="629" ht="15.95" customHeight="1" x14ac:dyDescent="0.2"/>
    <row r="630" ht="15.95" customHeight="1" x14ac:dyDescent="0.2"/>
    <row r="631" ht="15.95" customHeight="1" x14ac:dyDescent="0.2"/>
    <row r="632" ht="15.95" customHeight="1" x14ac:dyDescent="0.2"/>
    <row r="633" ht="15.95" customHeight="1" x14ac:dyDescent="0.2"/>
    <row r="634" ht="15.95" customHeight="1" x14ac:dyDescent="0.2"/>
    <row r="635" ht="15.95" customHeight="1" x14ac:dyDescent="0.2"/>
    <row r="636" ht="15.95" customHeight="1" x14ac:dyDescent="0.2"/>
    <row r="637" ht="15.95" customHeight="1" x14ac:dyDescent="0.2"/>
    <row r="638" ht="15.95" customHeight="1" x14ac:dyDescent="0.2"/>
    <row r="639" ht="15.95" customHeight="1" x14ac:dyDescent="0.2"/>
    <row r="640" ht="15.95" customHeight="1" x14ac:dyDescent="0.2"/>
    <row r="641" ht="15.95" customHeight="1" x14ac:dyDescent="0.2"/>
    <row r="642" ht="15.95" customHeight="1" x14ac:dyDescent="0.2"/>
    <row r="643" ht="15.95" customHeight="1" x14ac:dyDescent="0.2"/>
    <row r="644" ht="15.95" customHeight="1" x14ac:dyDescent="0.2"/>
    <row r="645" ht="15.95" customHeight="1" x14ac:dyDescent="0.2"/>
    <row r="646" ht="15.95" customHeight="1" x14ac:dyDescent="0.2"/>
    <row r="647" ht="15.95" customHeight="1" x14ac:dyDescent="0.2"/>
    <row r="648" ht="15.95" customHeight="1" x14ac:dyDescent="0.2"/>
    <row r="649" ht="15.95" customHeight="1" x14ac:dyDescent="0.2"/>
    <row r="650" ht="15.95" customHeight="1" x14ac:dyDescent="0.2"/>
    <row r="651" ht="15.95" customHeight="1" x14ac:dyDescent="0.2"/>
    <row r="652" ht="15.95" customHeight="1" x14ac:dyDescent="0.2"/>
    <row r="653" ht="15.95" customHeight="1" x14ac:dyDescent="0.2"/>
    <row r="654" ht="15.95" customHeight="1" x14ac:dyDescent="0.2"/>
    <row r="655" ht="15.95" customHeight="1" x14ac:dyDescent="0.2"/>
    <row r="656" ht="15.95" customHeight="1" x14ac:dyDescent="0.2"/>
    <row r="657" ht="15.95" customHeight="1" x14ac:dyDescent="0.2"/>
    <row r="658" ht="15.95" customHeight="1" x14ac:dyDescent="0.2"/>
    <row r="659" ht="15.95" customHeight="1" x14ac:dyDescent="0.2"/>
    <row r="660" ht="15.95" customHeight="1" x14ac:dyDescent="0.2"/>
    <row r="661" ht="15.95" customHeight="1" x14ac:dyDescent="0.2"/>
    <row r="662" ht="15.95" customHeight="1" x14ac:dyDescent="0.2"/>
    <row r="663" ht="15.95" customHeight="1" x14ac:dyDescent="0.2"/>
    <row r="664" ht="15.95" customHeight="1" x14ac:dyDescent="0.2"/>
    <row r="665" ht="15.95" customHeight="1" x14ac:dyDescent="0.2"/>
    <row r="666" ht="15.95" customHeight="1" x14ac:dyDescent="0.2"/>
    <row r="667" ht="15.95" customHeight="1" x14ac:dyDescent="0.2"/>
    <row r="668" ht="15.95" customHeight="1" x14ac:dyDescent="0.2"/>
    <row r="669" ht="15.95" customHeight="1" x14ac:dyDescent="0.2"/>
    <row r="670" ht="15.95" customHeight="1" x14ac:dyDescent="0.2"/>
    <row r="671" ht="15.95" customHeight="1" x14ac:dyDescent="0.2"/>
    <row r="672" ht="15.95" customHeight="1" x14ac:dyDescent="0.2"/>
    <row r="673" ht="15.95" customHeight="1" x14ac:dyDescent="0.2"/>
    <row r="674" ht="15.95" customHeight="1" x14ac:dyDescent="0.2"/>
    <row r="675" ht="15.95" customHeight="1" x14ac:dyDescent="0.2"/>
    <row r="676" ht="15.95" customHeight="1" x14ac:dyDescent="0.2"/>
    <row r="677" ht="15.95" customHeight="1" x14ac:dyDescent="0.2"/>
    <row r="678" ht="15.95" customHeight="1" x14ac:dyDescent="0.2"/>
    <row r="679" ht="15.95" customHeight="1" x14ac:dyDescent="0.2"/>
    <row r="680" ht="15.95" customHeight="1" x14ac:dyDescent="0.2"/>
    <row r="681" ht="15.95" customHeight="1" x14ac:dyDescent="0.2"/>
    <row r="682" ht="15.95" customHeight="1" x14ac:dyDescent="0.2"/>
    <row r="683" ht="15.95" customHeight="1" x14ac:dyDescent="0.2"/>
    <row r="684" ht="15.95" customHeight="1" x14ac:dyDescent="0.2"/>
    <row r="685" ht="15.95" customHeight="1" x14ac:dyDescent="0.2"/>
    <row r="686" ht="15.95" customHeight="1" x14ac:dyDescent="0.2"/>
    <row r="687" ht="15.95" customHeight="1" x14ac:dyDescent="0.2"/>
    <row r="688" ht="15.95" customHeight="1" x14ac:dyDescent="0.2"/>
    <row r="689" ht="15.95" customHeight="1" x14ac:dyDescent="0.2"/>
    <row r="690" ht="15.95" customHeight="1" x14ac:dyDescent="0.2"/>
    <row r="691" ht="15.95" customHeight="1" x14ac:dyDescent="0.2"/>
    <row r="692" ht="15.95" customHeight="1" x14ac:dyDescent="0.2"/>
    <row r="693" ht="15.95" customHeight="1" x14ac:dyDescent="0.2"/>
    <row r="694" ht="15.95" customHeight="1" x14ac:dyDescent="0.2"/>
    <row r="695" ht="15.95" customHeight="1" x14ac:dyDescent="0.2"/>
    <row r="696" ht="15.95" customHeight="1" x14ac:dyDescent="0.2"/>
    <row r="697" ht="15.95" customHeight="1" x14ac:dyDescent="0.2"/>
    <row r="698" ht="15.95" customHeight="1" x14ac:dyDescent="0.2"/>
    <row r="699" ht="15.95" customHeight="1" x14ac:dyDescent="0.2"/>
    <row r="700" ht="15.95" customHeight="1" x14ac:dyDescent="0.2"/>
    <row r="701" ht="15.95" customHeight="1" x14ac:dyDescent="0.2"/>
    <row r="702" ht="15.95" customHeight="1" x14ac:dyDescent="0.2"/>
    <row r="703" ht="15.95" customHeight="1" x14ac:dyDescent="0.2"/>
    <row r="704" ht="15.95" customHeight="1" x14ac:dyDescent="0.2"/>
    <row r="705" ht="15.95" customHeight="1" x14ac:dyDescent="0.2"/>
    <row r="706" ht="15.95" customHeight="1" x14ac:dyDescent="0.2"/>
    <row r="707" ht="15.95" customHeight="1" x14ac:dyDescent="0.2"/>
    <row r="708" ht="15.95" customHeight="1" x14ac:dyDescent="0.2"/>
    <row r="709" ht="15.95" customHeight="1" x14ac:dyDescent="0.2"/>
    <row r="710" ht="15.95" customHeight="1" x14ac:dyDescent="0.2"/>
    <row r="711" ht="15.95" customHeight="1" x14ac:dyDescent="0.2"/>
    <row r="712" ht="15.95" customHeight="1" x14ac:dyDescent="0.2"/>
    <row r="713" ht="15.95" customHeight="1" x14ac:dyDescent="0.2"/>
    <row r="714" ht="15.95" customHeight="1" x14ac:dyDescent="0.2"/>
    <row r="715" ht="15.95" customHeight="1" x14ac:dyDescent="0.2"/>
    <row r="716" ht="15.95" customHeight="1" x14ac:dyDescent="0.2"/>
    <row r="717" ht="15.95" customHeight="1" x14ac:dyDescent="0.2"/>
    <row r="718" ht="15.95" customHeight="1" x14ac:dyDescent="0.2"/>
    <row r="719" ht="15.95" customHeight="1" x14ac:dyDescent="0.2"/>
    <row r="720" ht="15.95" customHeight="1" x14ac:dyDescent="0.2"/>
    <row r="721" ht="15.95" customHeight="1" x14ac:dyDescent="0.2"/>
    <row r="722" ht="15.95" customHeight="1" x14ac:dyDescent="0.2"/>
    <row r="723" ht="15.95" customHeight="1" x14ac:dyDescent="0.2"/>
    <row r="724" ht="15.95" customHeight="1" x14ac:dyDescent="0.2"/>
    <row r="725" ht="15.95" customHeight="1" x14ac:dyDescent="0.2"/>
    <row r="726" ht="15.95" customHeight="1" x14ac:dyDescent="0.2"/>
    <row r="727" ht="15.95" customHeight="1" x14ac:dyDescent="0.2"/>
    <row r="728" ht="15.95" customHeight="1" x14ac:dyDescent="0.2"/>
    <row r="729" ht="15.95" customHeight="1" x14ac:dyDescent="0.2"/>
    <row r="730" ht="15.95" customHeight="1" x14ac:dyDescent="0.2"/>
    <row r="731" ht="15.95" customHeight="1" x14ac:dyDescent="0.2"/>
    <row r="732" ht="15.95" customHeight="1" x14ac:dyDescent="0.2"/>
    <row r="733" ht="15.95" customHeight="1" x14ac:dyDescent="0.2"/>
    <row r="734" ht="15.95" customHeight="1" x14ac:dyDescent="0.2"/>
    <row r="735" ht="15.95" customHeight="1" x14ac:dyDescent="0.2"/>
    <row r="736" ht="15.95" customHeight="1" x14ac:dyDescent="0.2"/>
    <row r="737" ht="15.95" customHeight="1" x14ac:dyDescent="0.2"/>
    <row r="738" ht="15.95" customHeight="1" x14ac:dyDescent="0.2"/>
    <row r="739" ht="15.95" customHeight="1" x14ac:dyDescent="0.2"/>
    <row r="740" ht="15.95" customHeight="1" x14ac:dyDescent="0.2"/>
    <row r="741" ht="15.95" customHeight="1" x14ac:dyDescent="0.2"/>
    <row r="742" ht="15.95" customHeight="1" x14ac:dyDescent="0.2"/>
    <row r="743" ht="15.95" customHeight="1" x14ac:dyDescent="0.2"/>
    <row r="744" ht="15.95" customHeight="1" x14ac:dyDescent="0.2"/>
    <row r="745" ht="15.95" customHeight="1" x14ac:dyDescent="0.2"/>
    <row r="746" ht="15.95" customHeight="1" x14ac:dyDescent="0.2"/>
    <row r="747" ht="15.95" customHeight="1" x14ac:dyDescent="0.2"/>
    <row r="748" ht="15.95" customHeight="1" x14ac:dyDescent="0.2"/>
    <row r="749" ht="15.95" customHeight="1" x14ac:dyDescent="0.2"/>
    <row r="750" ht="15.95" customHeight="1" x14ac:dyDescent="0.2"/>
    <row r="751" ht="15.95" customHeight="1" x14ac:dyDescent="0.2"/>
    <row r="752" ht="15.95" customHeight="1" x14ac:dyDescent="0.2"/>
    <row r="753" ht="15.95" customHeight="1" x14ac:dyDescent="0.2"/>
    <row r="754" ht="15.95" customHeight="1" x14ac:dyDescent="0.2"/>
    <row r="755" ht="15.95" customHeight="1" x14ac:dyDescent="0.2"/>
    <row r="756" ht="15.95" customHeight="1" x14ac:dyDescent="0.2"/>
    <row r="757" ht="15.95" customHeight="1" x14ac:dyDescent="0.2"/>
    <row r="758" ht="15.95" customHeight="1" x14ac:dyDescent="0.2"/>
    <row r="759" ht="15.95" customHeight="1" x14ac:dyDescent="0.2"/>
    <row r="760" ht="15.95" customHeight="1" x14ac:dyDescent="0.2"/>
    <row r="761" ht="15.95" customHeight="1" x14ac:dyDescent="0.2"/>
    <row r="762" ht="15.95" customHeight="1" x14ac:dyDescent="0.2"/>
    <row r="763" ht="15.95" customHeight="1" x14ac:dyDescent="0.2"/>
    <row r="764" ht="15.95" customHeight="1" x14ac:dyDescent="0.2"/>
    <row r="765" ht="15.95" customHeight="1" x14ac:dyDescent="0.2"/>
    <row r="766" ht="15.95" customHeight="1" x14ac:dyDescent="0.2"/>
    <row r="767" ht="15.95" customHeight="1" x14ac:dyDescent="0.2"/>
    <row r="768" ht="15.95" customHeight="1" x14ac:dyDescent="0.2"/>
    <row r="769" ht="15.95" customHeight="1" x14ac:dyDescent="0.2"/>
    <row r="770" ht="15.95" customHeight="1" x14ac:dyDescent="0.2"/>
    <row r="771" ht="15.95" customHeight="1" x14ac:dyDescent="0.2"/>
    <row r="772" ht="15.95" customHeight="1" x14ac:dyDescent="0.2"/>
    <row r="773" ht="15.95" customHeight="1" x14ac:dyDescent="0.2"/>
    <row r="774" ht="15.95" customHeight="1" x14ac:dyDescent="0.2"/>
    <row r="775" ht="15.95" customHeight="1" x14ac:dyDescent="0.2"/>
    <row r="776" ht="15.95" customHeight="1" x14ac:dyDescent="0.2"/>
    <row r="777" ht="15.95" customHeight="1" x14ac:dyDescent="0.2"/>
    <row r="778" ht="15.95" customHeight="1" x14ac:dyDescent="0.2"/>
    <row r="779" ht="15.95" customHeight="1" x14ac:dyDescent="0.2"/>
    <row r="780" ht="15.95" customHeight="1" x14ac:dyDescent="0.2"/>
    <row r="781" ht="15.95" customHeight="1" x14ac:dyDescent="0.2"/>
    <row r="782" ht="15.95" customHeight="1" x14ac:dyDescent="0.2"/>
    <row r="783" ht="15.95" customHeight="1" x14ac:dyDescent="0.2"/>
    <row r="784" ht="15.95" customHeight="1" x14ac:dyDescent="0.2"/>
    <row r="785" ht="15.95" customHeight="1" x14ac:dyDescent="0.2"/>
    <row r="786" ht="15.95" customHeight="1" x14ac:dyDescent="0.2"/>
    <row r="787" ht="15.95" customHeight="1" x14ac:dyDescent="0.2"/>
    <row r="788" ht="15.95" customHeight="1" x14ac:dyDescent="0.2"/>
    <row r="789" ht="15.95" customHeight="1" x14ac:dyDescent="0.2"/>
    <row r="790" ht="15.95" customHeight="1" x14ac:dyDescent="0.2"/>
    <row r="791" ht="15.95" customHeight="1" x14ac:dyDescent="0.2"/>
    <row r="792" ht="15.95" customHeight="1" x14ac:dyDescent="0.2"/>
    <row r="793" ht="15.95" customHeight="1" x14ac:dyDescent="0.2"/>
    <row r="794" ht="15.95" customHeight="1" x14ac:dyDescent="0.2"/>
    <row r="795" ht="15.95" customHeight="1" x14ac:dyDescent="0.2"/>
    <row r="796" ht="15.95" customHeight="1" x14ac:dyDescent="0.2"/>
    <row r="797" ht="15.95" customHeight="1" x14ac:dyDescent="0.2"/>
    <row r="798" ht="15.95" customHeight="1" x14ac:dyDescent="0.2"/>
    <row r="799" ht="15.95" customHeight="1" x14ac:dyDescent="0.2"/>
    <row r="800" ht="15.95" customHeight="1" x14ac:dyDescent="0.2"/>
    <row r="801" ht="15.95" customHeight="1" x14ac:dyDescent="0.2"/>
    <row r="802" ht="15.95" customHeight="1" x14ac:dyDescent="0.2"/>
    <row r="803" ht="15.95" customHeight="1" x14ac:dyDescent="0.2"/>
    <row r="804" ht="15.95" customHeight="1" x14ac:dyDescent="0.2"/>
    <row r="805" ht="15.95" customHeight="1" x14ac:dyDescent="0.2"/>
    <row r="806" ht="15.95" customHeight="1" x14ac:dyDescent="0.2"/>
    <row r="807" ht="15.95" customHeight="1" x14ac:dyDescent="0.2"/>
    <row r="808" ht="15.95" customHeight="1" x14ac:dyDescent="0.2"/>
    <row r="809" ht="15.95" customHeight="1" x14ac:dyDescent="0.2"/>
    <row r="810" ht="15.95" customHeight="1" x14ac:dyDescent="0.2"/>
    <row r="811" ht="15.95" customHeight="1" x14ac:dyDescent="0.2"/>
    <row r="812" ht="15.95" customHeight="1" x14ac:dyDescent="0.2"/>
    <row r="813" ht="15.95" customHeight="1" x14ac:dyDescent="0.2"/>
    <row r="814" ht="15.95" customHeight="1" x14ac:dyDescent="0.2"/>
    <row r="815" ht="15.95" customHeight="1" x14ac:dyDescent="0.2"/>
    <row r="816" ht="15.95" customHeight="1" x14ac:dyDescent="0.2"/>
    <row r="817" ht="15.95" customHeight="1" x14ac:dyDescent="0.2"/>
    <row r="818" ht="15.95" customHeight="1" x14ac:dyDescent="0.2"/>
    <row r="819" ht="15.95" customHeight="1" x14ac:dyDescent="0.2"/>
    <row r="820" ht="15.95" customHeight="1" x14ac:dyDescent="0.2"/>
    <row r="821" ht="15.95" customHeight="1" x14ac:dyDescent="0.2"/>
    <row r="822" ht="15.95" customHeight="1" x14ac:dyDescent="0.2"/>
    <row r="823" ht="15.95" customHeight="1" x14ac:dyDescent="0.2"/>
    <row r="824" ht="15.95" customHeight="1" x14ac:dyDescent="0.2"/>
    <row r="825" ht="15.95" customHeight="1" x14ac:dyDescent="0.2"/>
    <row r="826" ht="15.95" customHeight="1" x14ac:dyDescent="0.2"/>
    <row r="827" ht="15.95" customHeight="1" x14ac:dyDescent="0.2"/>
    <row r="828" ht="15.95" customHeight="1" x14ac:dyDescent="0.2"/>
    <row r="829" ht="15.95" customHeight="1" x14ac:dyDescent="0.2"/>
    <row r="830" ht="15.95" customHeight="1" x14ac:dyDescent="0.2"/>
    <row r="831" ht="15.95" customHeight="1" x14ac:dyDescent="0.2"/>
    <row r="832" ht="15.95" customHeight="1" x14ac:dyDescent="0.2"/>
    <row r="833" ht="15.95" customHeight="1" x14ac:dyDescent="0.2"/>
    <row r="834" ht="15.95" customHeight="1" x14ac:dyDescent="0.2"/>
    <row r="835" ht="15.95" customHeight="1" x14ac:dyDescent="0.2"/>
    <row r="836" ht="15.95" customHeight="1" x14ac:dyDescent="0.2"/>
    <row r="837" ht="15.95" customHeight="1" x14ac:dyDescent="0.2"/>
    <row r="838" ht="15.95" customHeight="1" x14ac:dyDescent="0.2"/>
    <row r="839" ht="15.95" customHeight="1" x14ac:dyDescent="0.2"/>
    <row r="840" ht="15.95" customHeight="1" x14ac:dyDescent="0.2"/>
    <row r="841" ht="15.95" customHeight="1" x14ac:dyDescent="0.2"/>
    <row r="842" ht="15.95" customHeight="1" x14ac:dyDescent="0.2"/>
    <row r="843" ht="15.95" customHeight="1" x14ac:dyDescent="0.2"/>
    <row r="844" ht="15.95" customHeight="1" x14ac:dyDescent="0.2"/>
    <row r="845" ht="15.95" customHeight="1" x14ac:dyDescent="0.2"/>
    <row r="846" ht="15.95" customHeight="1" x14ac:dyDescent="0.2"/>
    <row r="847" ht="15.95" customHeight="1" x14ac:dyDescent="0.2"/>
    <row r="848" ht="15.95" customHeight="1" x14ac:dyDescent="0.2"/>
    <row r="849" ht="15.95" customHeight="1" x14ac:dyDescent="0.2"/>
    <row r="850" ht="15.95" customHeight="1" x14ac:dyDescent="0.2"/>
    <row r="851" ht="15.95" customHeight="1" x14ac:dyDescent="0.2"/>
    <row r="852" ht="15.95" customHeight="1" x14ac:dyDescent="0.2"/>
    <row r="853" ht="15.95" customHeight="1" x14ac:dyDescent="0.2"/>
    <row r="854" ht="15.95" customHeight="1" x14ac:dyDescent="0.2"/>
    <row r="855" ht="15.95" customHeight="1" x14ac:dyDescent="0.2"/>
    <row r="856" ht="15.95" customHeight="1" x14ac:dyDescent="0.2"/>
    <row r="857" ht="15.95" customHeight="1" x14ac:dyDescent="0.2"/>
    <row r="858" ht="15.95" customHeight="1" x14ac:dyDescent="0.2"/>
    <row r="859" ht="15.95" customHeight="1" x14ac:dyDescent="0.2"/>
    <row r="860" ht="15.95" customHeight="1" x14ac:dyDescent="0.2"/>
    <row r="861" ht="15.95" customHeight="1" x14ac:dyDescent="0.2"/>
    <row r="862" ht="15.95" customHeight="1" x14ac:dyDescent="0.2"/>
    <row r="863" ht="15.95" customHeight="1" x14ac:dyDescent="0.2"/>
    <row r="864" ht="15.95" customHeight="1" x14ac:dyDescent="0.2"/>
    <row r="865" ht="15.95" customHeight="1" x14ac:dyDescent="0.2"/>
    <row r="866" ht="15.95" customHeight="1" x14ac:dyDescent="0.2"/>
    <row r="867" ht="15.95" customHeight="1" x14ac:dyDescent="0.2"/>
    <row r="868" ht="15.95" customHeight="1" x14ac:dyDescent="0.2"/>
    <row r="869" ht="15.95" customHeight="1" x14ac:dyDescent="0.2"/>
    <row r="870" ht="15.95" customHeight="1" x14ac:dyDescent="0.2"/>
    <row r="871" ht="15.95" customHeight="1" x14ac:dyDescent="0.2"/>
    <row r="872" ht="15.95" customHeight="1" x14ac:dyDescent="0.2"/>
    <row r="873" ht="15.95" customHeight="1" x14ac:dyDescent="0.2"/>
    <row r="874" ht="15.95" customHeight="1" x14ac:dyDescent="0.2"/>
    <row r="875" ht="15.95" customHeight="1" x14ac:dyDescent="0.2"/>
    <row r="876" ht="15.95" customHeight="1" x14ac:dyDescent="0.2"/>
    <row r="877" ht="15.95" customHeight="1" x14ac:dyDescent="0.2"/>
    <row r="878" ht="15.95" customHeight="1" x14ac:dyDescent="0.2"/>
    <row r="879" ht="15.95" customHeight="1" x14ac:dyDescent="0.2"/>
    <row r="880" ht="15.95" customHeight="1" x14ac:dyDescent="0.2"/>
    <row r="881" ht="15.95" customHeight="1" x14ac:dyDescent="0.2"/>
    <row r="882" ht="15.95" customHeight="1" x14ac:dyDescent="0.2"/>
    <row r="883" ht="15.95" customHeight="1" x14ac:dyDescent="0.2"/>
    <row r="884" ht="15.95" customHeight="1" x14ac:dyDescent="0.2"/>
    <row r="885" ht="15.95" customHeight="1" x14ac:dyDescent="0.2"/>
    <row r="886" ht="15.95" customHeight="1" x14ac:dyDescent="0.2"/>
    <row r="887" ht="15.95" customHeight="1" x14ac:dyDescent="0.2"/>
    <row r="888" ht="15.95" customHeight="1" x14ac:dyDescent="0.2"/>
    <row r="889" ht="15.95" customHeight="1" x14ac:dyDescent="0.2"/>
    <row r="890" ht="15.95" customHeight="1" x14ac:dyDescent="0.2"/>
    <row r="891" ht="15.95" customHeight="1" x14ac:dyDescent="0.2"/>
    <row r="892" ht="15.95" customHeight="1" x14ac:dyDescent="0.2"/>
    <row r="893" ht="15.95" customHeight="1" x14ac:dyDescent="0.2"/>
    <row r="894" ht="15.95" customHeight="1" x14ac:dyDescent="0.2"/>
    <row r="895" ht="15.95" customHeight="1" x14ac:dyDescent="0.2"/>
    <row r="896" ht="15.95" customHeight="1" x14ac:dyDescent="0.2"/>
    <row r="897" ht="15.95" customHeight="1" x14ac:dyDescent="0.2"/>
    <row r="898" ht="15.95" customHeight="1" x14ac:dyDescent="0.2"/>
    <row r="899" ht="15.95" customHeight="1" x14ac:dyDescent="0.2"/>
    <row r="900" ht="15.95" customHeight="1" x14ac:dyDescent="0.2"/>
    <row r="901" ht="15.95" customHeight="1" x14ac:dyDescent="0.2"/>
    <row r="902" ht="15.95" customHeight="1" x14ac:dyDescent="0.2"/>
    <row r="903" ht="15.95" customHeight="1" x14ac:dyDescent="0.2"/>
    <row r="904" ht="15.95" customHeight="1" x14ac:dyDescent="0.2"/>
    <row r="905" ht="15.95" customHeight="1" x14ac:dyDescent="0.2"/>
    <row r="906" ht="15.95" customHeight="1" x14ac:dyDescent="0.2"/>
    <row r="907" ht="15.95" customHeight="1" x14ac:dyDescent="0.2"/>
    <row r="908" ht="15.95" customHeight="1" x14ac:dyDescent="0.2"/>
    <row r="909" ht="15.95" customHeight="1" x14ac:dyDescent="0.2"/>
    <row r="910" ht="15.95" customHeight="1" x14ac:dyDescent="0.2"/>
    <row r="911" ht="15.95" customHeight="1" x14ac:dyDescent="0.2"/>
    <row r="912" ht="15.95" customHeight="1" x14ac:dyDescent="0.2"/>
    <row r="913" ht="15.95" customHeight="1" x14ac:dyDescent="0.2"/>
    <row r="914" ht="15.95" customHeight="1" x14ac:dyDescent="0.2"/>
    <row r="915" ht="15.95" customHeight="1" x14ac:dyDescent="0.2"/>
    <row r="916" ht="15.95" customHeight="1" x14ac:dyDescent="0.2"/>
    <row r="917" ht="15.95" customHeight="1" x14ac:dyDescent="0.2"/>
    <row r="918" ht="15.95" customHeight="1" x14ac:dyDescent="0.2"/>
    <row r="919" ht="15.95" customHeight="1" x14ac:dyDescent="0.2"/>
    <row r="920" ht="15.95" customHeight="1" x14ac:dyDescent="0.2"/>
    <row r="921" ht="15.95" customHeight="1" x14ac:dyDescent="0.2"/>
    <row r="922" ht="15.95" customHeight="1" x14ac:dyDescent="0.2"/>
    <row r="923" ht="15.95" customHeight="1" x14ac:dyDescent="0.2"/>
    <row r="924" ht="15.95" customHeight="1" x14ac:dyDescent="0.2"/>
    <row r="925" ht="15.95" customHeight="1" x14ac:dyDescent="0.2"/>
    <row r="926" ht="15.95" customHeight="1" x14ac:dyDescent="0.2"/>
    <row r="927" ht="15.95" customHeight="1" x14ac:dyDescent="0.2"/>
    <row r="928" ht="15.95" customHeight="1" x14ac:dyDescent="0.2"/>
    <row r="929" ht="15.95" customHeight="1" x14ac:dyDescent="0.2"/>
    <row r="930" ht="15.95" customHeight="1" x14ac:dyDescent="0.2"/>
    <row r="931" ht="15.95" customHeight="1" x14ac:dyDescent="0.2"/>
    <row r="932" ht="15.95" customHeight="1" x14ac:dyDescent="0.2"/>
    <row r="933" ht="15.95" customHeight="1" x14ac:dyDescent="0.2"/>
    <row r="934" ht="15.95" customHeight="1" x14ac:dyDescent="0.2"/>
    <row r="935" ht="15.95" customHeight="1" x14ac:dyDescent="0.2"/>
    <row r="936" ht="15.95" customHeight="1" x14ac:dyDescent="0.2"/>
    <row r="937" ht="15.95" customHeight="1" x14ac:dyDescent="0.2"/>
    <row r="938" ht="15.95" customHeight="1" x14ac:dyDescent="0.2"/>
    <row r="939" ht="15.95" customHeight="1" x14ac:dyDescent="0.2"/>
    <row r="940" ht="15.95" customHeight="1" x14ac:dyDescent="0.2"/>
    <row r="941" ht="15.95" customHeight="1" x14ac:dyDescent="0.2"/>
    <row r="942" ht="15.95" customHeight="1" x14ac:dyDescent="0.2"/>
    <row r="943" ht="15.95" customHeight="1" x14ac:dyDescent="0.2"/>
    <row r="944" ht="15.95" customHeight="1" x14ac:dyDescent="0.2"/>
    <row r="945" ht="15.95" customHeight="1" x14ac:dyDescent="0.2"/>
    <row r="946" ht="15.95" customHeight="1" x14ac:dyDescent="0.2"/>
    <row r="947" ht="15.95" customHeight="1" x14ac:dyDescent="0.2"/>
    <row r="948" ht="15.95" customHeight="1" x14ac:dyDescent="0.2"/>
    <row r="949" ht="15.95" customHeight="1" x14ac:dyDescent="0.2"/>
    <row r="950" ht="15.95" customHeight="1" x14ac:dyDescent="0.2"/>
    <row r="951" ht="15.95" customHeight="1" x14ac:dyDescent="0.2"/>
    <row r="952" ht="15.95" customHeight="1" x14ac:dyDescent="0.2"/>
    <row r="953" ht="15.95" customHeight="1" x14ac:dyDescent="0.2"/>
    <row r="954" ht="15.95" customHeight="1" x14ac:dyDescent="0.2"/>
    <row r="955" ht="15.95" customHeight="1" x14ac:dyDescent="0.2"/>
    <row r="956" ht="15.95" customHeight="1" x14ac:dyDescent="0.2"/>
    <row r="957" ht="15.95" customHeight="1" x14ac:dyDescent="0.2"/>
    <row r="958" ht="15.95" customHeight="1" x14ac:dyDescent="0.2"/>
    <row r="959" ht="15.95" customHeight="1" x14ac:dyDescent="0.2"/>
    <row r="960" ht="15.95" customHeight="1" x14ac:dyDescent="0.2"/>
    <row r="961" ht="15.95" customHeight="1" x14ac:dyDescent="0.2"/>
    <row r="962" ht="15.95" customHeight="1" x14ac:dyDescent="0.2"/>
    <row r="963" ht="15.95" customHeight="1" x14ac:dyDescent="0.2"/>
    <row r="964" ht="15.95" customHeight="1" x14ac:dyDescent="0.2"/>
    <row r="965" ht="15.95" customHeight="1" x14ac:dyDescent="0.2"/>
    <row r="966" ht="15.95" customHeight="1" x14ac:dyDescent="0.2"/>
    <row r="967" ht="15.95" customHeight="1" x14ac:dyDescent="0.2"/>
    <row r="968" ht="15.95" customHeight="1" x14ac:dyDescent="0.2"/>
    <row r="969" ht="15.95" customHeight="1" x14ac:dyDescent="0.2"/>
    <row r="970" ht="15.95" customHeight="1" x14ac:dyDescent="0.2"/>
    <row r="971" ht="15.95" customHeight="1" x14ac:dyDescent="0.2"/>
    <row r="972" ht="15.95" customHeight="1" x14ac:dyDescent="0.2"/>
    <row r="973" ht="15.95" customHeight="1" x14ac:dyDescent="0.2"/>
    <row r="974" ht="15.95" customHeight="1" x14ac:dyDescent="0.2"/>
    <row r="975" ht="15.95" customHeight="1" x14ac:dyDescent="0.2"/>
    <row r="976" ht="15.95" customHeight="1" x14ac:dyDescent="0.2"/>
    <row r="977" ht="15.95" customHeight="1" x14ac:dyDescent="0.2"/>
    <row r="978" ht="15.95" customHeight="1" x14ac:dyDescent="0.2"/>
    <row r="979" ht="15.95" customHeight="1" x14ac:dyDescent="0.2"/>
    <row r="980" ht="15.95" customHeight="1" x14ac:dyDescent="0.2"/>
    <row r="981" ht="15.95" customHeight="1" x14ac:dyDescent="0.2"/>
    <row r="982" ht="15.95" customHeight="1" x14ac:dyDescent="0.2"/>
    <row r="983" ht="15.95" customHeight="1" x14ac:dyDescent="0.2"/>
    <row r="984" ht="15.95" customHeight="1" x14ac:dyDescent="0.2"/>
    <row r="985" ht="15.95" customHeight="1" x14ac:dyDescent="0.2"/>
    <row r="986" ht="15.95" customHeight="1" x14ac:dyDescent="0.2"/>
    <row r="987" ht="15.95" customHeight="1" x14ac:dyDescent="0.2"/>
    <row r="988" ht="15.95" customHeight="1" x14ac:dyDescent="0.2"/>
    <row r="989" ht="15.95" customHeight="1" x14ac:dyDescent="0.2"/>
  </sheetData>
  <sheetProtection formatCells="0" formatColumns="0" formatRows="0" insertColumns="0" insertRows="0" insertHyperlinks="0" deleteColumns="0" deleteRows="0" selectLockedCells="1" sort="0" autoFilter="0" pivotTables="0"/>
  <mergeCells count="4">
    <mergeCell ref="A1:E1"/>
    <mergeCell ref="A2:E2"/>
    <mergeCell ref="C22:E22"/>
    <mergeCell ref="F34:F36"/>
  </mergeCells>
  <pageMargins left="0.7" right="0.7" top="0.75" bottom="0.75" header="0" footer="0"/>
  <pageSetup paperSize="9" orientation="portrait" r:id="rId1"/>
  <ignoredErrors>
    <ignoredError sqref="A4:A8 A24:A29 A39"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88B73-45B5-4118-90E8-7EE4303E2F5A}">
  <sheetPr>
    <tabColor theme="9" tint="-0.499984740745262"/>
  </sheetPr>
  <dimension ref="A1:M22"/>
  <sheetViews>
    <sheetView showGridLines="0" workbookViewId="0">
      <selection activeCell="H11" sqref="H11"/>
    </sheetView>
  </sheetViews>
  <sheetFormatPr defaultColWidth="8.85546875" defaultRowHeight="12.75" x14ac:dyDescent="0.2"/>
  <cols>
    <col min="1" max="1" width="6.140625" style="11" bestFit="1" customWidth="1"/>
    <col min="2" max="2" width="28.140625" style="11" bestFit="1" customWidth="1"/>
    <col min="3" max="3" width="16.5703125" style="8" customWidth="1"/>
    <col min="4" max="4" width="18.85546875" style="8" customWidth="1"/>
    <col min="5" max="5" width="13.140625" style="8" bestFit="1" customWidth="1"/>
    <col min="6" max="6" width="28.42578125" style="8" customWidth="1"/>
    <col min="7" max="7" width="16.140625" style="8" customWidth="1"/>
    <col min="8" max="8" width="12.140625" style="8" customWidth="1"/>
    <col min="9" max="9" width="17.7109375" style="8" customWidth="1"/>
    <col min="10" max="10" width="17.42578125" style="8" customWidth="1"/>
    <col min="11" max="11" width="14" style="8" customWidth="1"/>
    <col min="12" max="12" width="16.5703125" style="8" customWidth="1"/>
    <col min="13" max="13" width="10.5703125" style="8" customWidth="1"/>
    <col min="14" max="16384" width="8.85546875" style="8"/>
  </cols>
  <sheetData>
    <row r="1" spans="1:8" x14ac:dyDescent="0.2">
      <c r="A1" s="102"/>
      <c r="B1" s="273" t="s">
        <v>68</v>
      </c>
      <c r="C1" s="273"/>
      <c r="D1" s="273"/>
      <c r="E1" s="273"/>
      <c r="F1" s="273"/>
      <c r="G1" s="273"/>
    </row>
    <row r="2" spans="1:8" x14ac:dyDescent="0.2">
      <c r="B2" s="50"/>
      <c r="C2" s="19"/>
      <c r="D2" s="19"/>
      <c r="E2" s="19"/>
      <c r="F2" s="19"/>
      <c r="G2" s="19"/>
    </row>
    <row r="3" spans="1:8" x14ac:dyDescent="0.2">
      <c r="B3" s="18"/>
      <c r="C3" s="274">
        <v>46112</v>
      </c>
      <c r="D3" s="275"/>
    </row>
    <row r="4" spans="1:8" x14ac:dyDescent="0.2">
      <c r="A4" s="102"/>
      <c r="B4" s="95" t="s">
        <v>63</v>
      </c>
      <c r="C4" s="107" t="s">
        <v>29</v>
      </c>
      <c r="D4" s="107" t="s">
        <v>30</v>
      </c>
    </row>
    <row r="5" spans="1:8" x14ac:dyDescent="0.2">
      <c r="B5" s="18" t="s">
        <v>59</v>
      </c>
      <c r="C5" s="76"/>
      <c r="D5" s="76"/>
    </row>
    <row r="6" spans="1:8" x14ac:dyDescent="0.2">
      <c r="B6" s="18" t="s">
        <v>58</v>
      </c>
      <c r="C6" s="76"/>
      <c r="D6" s="76"/>
    </row>
    <row r="7" spans="1:8" x14ac:dyDescent="0.2">
      <c r="B7" s="18" t="s">
        <v>23</v>
      </c>
      <c r="C7" s="76"/>
      <c r="D7" s="76"/>
    </row>
    <row r="8" spans="1:8" ht="13.5" thickBot="1" x14ac:dyDescent="0.25">
      <c r="B8" s="221" t="s">
        <v>31</v>
      </c>
      <c r="C8" s="105">
        <f t="shared" ref="C8:D8" si="0">SUM(C5:C7)</f>
        <v>0</v>
      </c>
      <c r="D8" s="106">
        <f t="shared" si="0"/>
        <v>0</v>
      </c>
    </row>
    <row r="9" spans="1:8" ht="13.5" thickTop="1" x14ac:dyDescent="0.2">
      <c r="B9" s="50"/>
      <c r="C9" s="20"/>
      <c r="D9" s="20"/>
      <c r="E9" s="20"/>
      <c r="F9" s="18"/>
      <c r="G9" s="219">
        <v>46112</v>
      </c>
      <c r="H9" s="220"/>
    </row>
    <row r="10" spans="1:8" x14ac:dyDescent="0.2">
      <c r="B10" s="18"/>
      <c r="C10" s="274">
        <v>46112</v>
      </c>
      <c r="D10" s="275"/>
      <c r="F10" s="95" t="s">
        <v>224</v>
      </c>
      <c r="G10" s="107" t="s">
        <v>29</v>
      </c>
      <c r="H10" s="107" t="s">
        <v>30</v>
      </c>
    </row>
    <row r="11" spans="1:8" ht="25.5" x14ac:dyDescent="0.2">
      <c r="A11" s="102"/>
      <c r="B11" s="95" t="s">
        <v>32</v>
      </c>
      <c r="C11" s="107" t="s">
        <v>29</v>
      </c>
      <c r="D11" s="107" t="s">
        <v>30</v>
      </c>
      <c r="F11" s="21" t="s">
        <v>167</v>
      </c>
      <c r="G11" s="76"/>
      <c r="H11" s="76"/>
    </row>
    <row r="12" spans="1:8" ht="13.5" thickBot="1" x14ac:dyDescent="0.25">
      <c r="B12" s="18" t="s">
        <v>133</v>
      </c>
      <c r="C12" s="76"/>
      <c r="D12" s="76"/>
      <c r="F12" s="221" t="s">
        <v>31</v>
      </c>
      <c r="G12" s="103">
        <f>SUM(G11:G11)</f>
        <v>0</v>
      </c>
      <c r="H12" s="103">
        <f>SUM(H11:H11)</f>
        <v>0</v>
      </c>
    </row>
    <row r="13" spans="1:8" ht="13.5" thickTop="1" x14ac:dyDescent="0.2">
      <c r="B13" s="18" t="s">
        <v>132</v>
      </c>
      <c r="C13" s="76"/>
      <c r="D13" s="76"/>
    </row>
    <row r="14" spans="1:8" x14ac:dyDescent="0.2">
      <c r="B14" s="21" t="s">
        <v>134</v>
      </c>
      <c r="C14" s="76"/>
      <c r="D14" s="76"/>
    </row>
    <row r="15" spans="1:8" ht="13.5" thickBot="1" x14ac:dyDescent="0.25">
      <c r="B15" s="221" t="s">
        <v>31</v>
      </c>
      <c r="C15" s="103">
        <f t="shared" ref="C15:D15" si="1">SUM(C14:C14)</f>
        <v>0</v>
      </c>
      <c r="D15" s="104">
        <f t="shared" si="1"/>
        <v>0</v>
      </c>
    </row>
    <row r="16" spans="1:8" ht="13.5" thickTop="1" x14ac:dyDescent="0.2"/>
    <row r="17" spans="2:13" x14ac:dyDescent="0.2">
      <c r="B17" s="95" t="s">
        <v>135</v>
      </c>
    </row>
    <row r="18" spans="2:13" ht="63.95" customHeight="1" x14ac:dyDescent="0.2">
      <c r="B18" s="111" t="s">
        <v>136</v>
      </c>
      <c r="C18" s="111" t="s">
        <v>174</v>
      </c>
      <c r="D18" s="111" t="s">
        <v>175</v>
      </c>
      <c r="E18" s="111" t="s">
        <v>176</v>
      </c>
      <c r="F18" s="111" t="s">
        <v>177</v>
      </c>
      <c r="G18" s="111" t="s">
        <v>178</v>
      </c>
      <c r="H18" s="111" t="s">
        <v>137</v>
      </c>
      <c r="I18" s="111" t="s">
        <v>207</v>
      </c>
      <c r="J18" s="111" t="s">
        <v>138</v>
      </c>
      <c r="K18" s="111" t="s">
        <v>139</v>
      </c>
      <c r="L18" s="111" t="s">
        <v>140</v>
      </c>
      <c r="M18" s="111" t="s">
        <v>151</v>
      </c>
    </row>
    <row r="19" spans="2:13" x14ac:dyDescent="0.2">
      <c r="B19" s="21" t="s">
        <v>141</v>
      </c>
      <c r="C19" s="112"/>
      <c r="D19" s="112"/>
      <c r="E19" s="112"/>
      <c r="F19" s="112"/>
      <c r="G19" s="112"/>
      <c r="H19" s="112"/>
      <c r="I19" s="112"/>
      <c r="J19" s="112"/>
      <c r="K19" s="112"/>
      <c r="L19" s="112"/>
      <c r="M19" s="112"/>
    </row>
    <row r="20" spans="2:13" x14ac:dyDescent="0.2">
      <c r="B20" s="21" t="s">
        <v>142</v>
      </c>
      <c r="C20" s="112"/>
      <c r="D20" s="112"/>
      <c r="E20" s="112"/>
      <c r="F20" s="112"/>
      <c r="G20" s="112"/>
      <c r="H20" s="112"/>
      <c r="I20" s="112"/>
      <c r="J20" s="112"/>
      <c r="K20" s="112"/>
      <c r="L20" s="112"/>
      <c r="M20" s="112"/>
    </row>
    <row r="21" spans="2:13" x14ac:dyDescent="0.2">
      <c r="B21" s="21" t="s">
        <v>143</v>
      </c>
      <c r="C21" s="112"/>
      <c r="D21" s="112"/>
      <c r="E21" s="112"/>
      <c r="F21" s="112"/>
      <c r="G21" s="112"/>
      <c r="H21" s="112"/>
      <c r="I21" s="112"/>
      <c r="J21" s="112"/>
      <c r="K21" s="112"/>
      <c r="L21" s="112"/>
      <c r="M21" s="112"/>
    </row>
    <row r="22" spans="2:13" x14ac:dyDescent="0.2">
      <c r="B22" s="21" t="s">
        <v>144</v>
      </c>
      <c r="C22" s="112"/>
      <c r="D22" s="112"/>
      <c r="E22" s="112"/>
      <c r="F22" s="112"/>
      <c r="G22" s="112"/>
      <c r="H22" s="112"/>
      <c r="I22" s="112"/>
      <c r="J22" s="112"/>
      <c r="K22" s="112"/>
      <c r="L22" s="112"/>
      <c r="M22" s="112"/>
    </row>
  </sheetData>
  <sheetProtection sheet="1" formatCells="0" formatColumns="0" formatRows="0" insertColumns="0" insertRows="0" insertHyperlinks="0" deleteColumns="0" deleteRows="0" selectLockedCells="1" sort="0" autoFilter="0" pivotTables="0"/>
  <mergeCells count="3">
    <mergeCell ref="B1:G1"/>
    <mergeCell ref="C10:D10"/>
    <mergeCell ref="C3:D3"/>
  </mergeCells>
  <conditionalFormatting sqref="C5:D7 C12:D14">
    <cfRule type="notContainsBlanks" dxfId="1" priority="3">
      <formula>LEN(TRIM(C5))&gt;0</formula>
    </cfRule>
  </conditionalFormatting>
  <conditionalFormatting sqref="G11:H11">
    <cfRule type="notContainsBlanks" dxfId="0" priority="1">
      <formula>LEN(TRIM(G11))&gt;0</formula>
    </cfRule>
  </conditionalFormatting>
  <dataValidations count="1">
    <dataValidation type="decimal" operator="lessThan" allowBlank="1" showInputMessage="1" showErrorMessage="1" sqref="C5:D7 C12:D14 G11:H11" xr:uid="{931745CC-0698-499D-ABB4-3A89AE5697A3}">
      <formula1>9.99999999999999E+28</formula1>
    </dataValidation>
  </dataValidation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D8CD9-A02C-495E-BBFE-5C4A4CE124A0}">
  <sheetPr>
    <tabColor theme="6" tint="-0.499984740745262"/>
  </sheetPr>
  <dimension ref="A1:AH17"/>
  <sheetViews>
    <sheetView workbookViewId="0">
      <selection activeCell="E14" sqref="E14"/>
    </sheetView>
  </sheetViews>
  <sheetFormatPr defaultRowHeight="15" x14ac:dyDescent="0.25"/>
  <cols>
    <col min="1" max="1" width="6.7109375" customWidth="1"/>
    <col min="2" max="2" width="16.5703125" customWidth="1"/>
    <col min="3" max="3" width="34.140625" customWidth="1"/>
    <col min="4" max="4" width="13.85546875" customWidth="1"/>
    <col min="5" max="5" width="15.85546875" customWidth="1"/>
    <col min="7" max="7" width="30.85546875" customWidth="1"/>
    <col min="8" max="8" width="16.5703125" customWidth="1"/>
  </cols>
  <sheetData>
    <row r="1" spans="1:34" x14ac:dyDescent="0.25">
      <c r="A1" s="180"/>
      <c r="B1" s="276"/>
      <c r="C1" s="276"/>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276"/>
      <c r="AD1" s="276"/>
      <c r="AE1" s="276"/>
      <c r="AF1" s="276"/>
      <c r="AG1" s="180"/>
      <c r="AH1" s="180"/>
    </row>
    <row r="2" spans="1:34" x14ac:dyDescent="0.25">
      <c r="A2" s="180"/>
      <c r="B2" s="280" t="s">
        <v>188</v>
      </c>
      <c r="C2" s="281"/>
      <c r="D2" s="281"/>
      <c r="E2" s="180"/>
      <c r="F2" s="180"/>
      <c r="G2" s="180"/>
      <c r="H2" s="180"/>
      <c r="I2" s="180"/>
      <c r="J2" s="180"/>
      <c r="K2" s="180"/>
      <c r="L2" s="180"/>
      <c r="M2" s="180"/>
      <c r="N2" s="180"/>
      <c r="O2" s="180"/>
      <c r="P2" s="180"/>
      <c r="Q2" s="180"/>
      <c r="R2" s="180"/>
      <c r="S2" s="180"/>
      <c r="T2" s="180"/>
      <c r="U2" s="180"/>
      <c r="V2" s="180"/>
      <c r="W2" s="180"/>
      <c r="X2" s="180"/>
      <c r="Y2" s="180"/>
      <c r="Z2" s="180"/>
      <c r="AA2" s="180"/>
      <c r="AB2" s="180"/>
      <c r="AC2" s="278"/>
      <c r="AD2" s="278"/>
      <c r="AE2" s="278"/>
      <c r="AF2" s="278"/>
      <c r="AG2" s="181"/>
      <c r="AH2" s="181"/>
    </row>
    <row r="3" spans="1:34" x14ac:dyDescent="0.25">
      <c r="A3" s="180"/>
      <c r="B3" s="186"/>
      <c r="C3" s="186"/>
      <c r="D3" s="181"/>
      <c r="E3" s="180"/>
      <c r="F3" s="180"/>
      <c r="G3" s="180"/>
      <c r="H3" s="180"/>
      <c r="I3" s="180"/>
      <c r="J3" s="180"/>
      <c r="K3" s="180"/>
      <c r="L3" s="180"/>
      <c r="M3" s="180"/>
      <c r="N3" s="180"/>
      <c r="O3" s="180"/>
      <c r="P3" s="180"/>
      <c r="Q3" s="180"/>
      <c r="R3" s="180"/>
      <c r="S3" s="180"/>
      <c r="T3" s="180"/>
      <c r="U3" s="180"/>
      <c r="V3" s="180"/>
      <c r="W3" s="180"/>
      <c r="X3" s="180"/>
      <c r="Y3" s="180"/>
      <c r="Z3" s="180"/>
      <c r="AA3" s="180"/>
      <c r="AB3" s="180"/>
      <c r="AC3" s="278"/>
      <c r="AD3" s="278"/>
      <c r="AE3" s="278"/>
      <c r="AF3" s="278"/>
      <c r="AG3" s="181"/>
      <c r="AH3" s="180"/>
    </row>
    <row r="4" spans="1:34" x14ac:dyDescent="0.25">
      <c r="A4" s="180"/>
      <c r="B4" s="182" t="s">
        <v>118</v>
      </c>
      <c r="C4" s="182" t="s">
        <v>190</v>
      </c>
      <c r="D4" s="182" t="s">
        <v>189</v>
      </c>
      <c r="E4" s="180"/>
      <c r="F4" s="182" t="s">
        <v>118</v>
      </c>
      <c r="G4" s="182" t="s">
        <v>191</v>
      </c>
      <c r="H4" s="185" t="s">
        <v>189</v>
      </c>
      <c r="I4" s="180"/>
      <c r="J4" s="180"/>
      <c r="K4" s="180"/>
      <c r="L4" s="180"/>
      <c r="M4" s="180"/>
      <c r="N4" s="180"/>
      <c r="O4" s="180"/>
      <c r="P4" s="180"/>
      <c r="Q4" s="180"/>
      <c r="R4" s="180"/>
      <c r="S4" s="180"/>
      <c r="T4" s="180"/>
      <c r="U4" s="180"/>
      <c r="V4" s="180"/>
      <c r="W4" s="180"/>
      <c r="X4" s="180"/>
      <c r="Y4" s="180"/>
      <c r="Z4" s="180"/>
      <c r="AA4" s="180"/>
      <c r="AB4" s="278"/>
      <c r="AC4" s="278"/>
      <c r="AD4" s="278"/>
      <c r="AE4" s="278"/>
      <c r="AF4" s="181"/>
      <c r="AG4" s="180"/>
    </row>
    <row r="5" spans="1:34" x14ac:dyDescent="0.25">
      <c r="A5" s="180"/>
      <c r="B5" s="183">
        <v>1</v>
      </c>
      <c r="C5" s="184" t="s">
        <v>190</v>
      </c>
      <c r="D5" s="205"/>
      <c r="E5" s="180"/>
      <c r="F5" s="183">
        <v>1</v>
      </c>
      <c r="G5" s="183" t="s">
        <v>191</v>
      </c>
      <c r="H5" s="200"/>
      <c r="I5" s="180"/>
      <c r="J5" s="180"/>
      <c r="K5" s="180"/>
      <c r="L5" s="180"/>
      <c r="M5" s="180"/>
      <c r="N5" s="180"/>
      <c r="O5" s="180"/>
      <c r="P5" s="180"/>
      <c r="Q5" s="180"/>
      <c r="R5" s="180"/>
      <c r="S5" s="180"/>
      <c r="T5" s="180"/>
      <c r="U5" s="180"/>
      <c r="V5" s="180"/>
      <c r="W5" s="180"/>
      <c r="X5" s="180"/>
      <c r="Y5" s="180"/>
      <c r="Z5" s="180"/>
      <c r="AA5" s="180"/>
      <c r="AB5" s="278"/>
      <c r="AC5" s="278"/>
      <c r="AD5" s="278"/>
      <c r="AE5" s="278"/>
      <c r="AF5" s="181"/>
      <c r="AG5" s="180"/>
    </row>
    <row r="6" spans="1:34" x14ac:dyDescent="0.25">
      <c r="A6" s="180"/>
      <c r="B6" s="184">
        <v>2</v>
      </c>
      <c r="C6" s="184" t="s">
        <v>190</v>
      </c>
      <c r="D6" s="206"/>
      <c r="E6" s="180"/>
      <c r="F6" s="183">
        <v>2</v>
      </c>
      <c r="G6" s="183" t="s">
        <v>191</v>
      </c>
      <c r="H6" s="200"/>
      <c r="I6" s="180"/>
      <c r="J6" s="180"/>
      <c r="K6" s="180"/>
      <c r="L6" s="180"/>
      <c r="M6" s="180"/>
      <c r="N6" s="180"/>
      <c r="O6" s="180"/>
      <c r="P6" s="180"/>
      <c r="Q6" s="180"/>
      <c r="R6" s="180"/>
      <c r="S6" s="180"/>
      <c r="T6" s="180"/>
      <c r="U6" s="180"/>
      <c r="V6" s="180"/>
      <c r="W6" s="180"/>
      <c r="X6" s="180"/>
      <c r="Y6" s="180"/>
      <c r="Z6" s="180"/>
      <c r="AA6" s="180"/>
      <c r="AB6" s="278"/>
      <c r="AC6" s="278"/>
      <c r="AD6" s="278"/>
      <c r="AE6" s="278"/>
      <c r="AF6" s="181"/>
      <c r="AG6" s="180"/>
    </row>
    <row r="7" spans="1:34" x14ac:dyDescent="0.25">
      <c r="A7" s="180"/>
      <c r="B7" s="184">
        <v>3</v>
      </c>
      <c r="C7" s="184" t="s">
        <v>190</v>
      </c>
      <c r="D7" s="206"/>
      <c r="E7" s="180"/>
      <c r="F7" s="183">
        <v>3</v>
      </c>
      <c r="G7" s="183" t="s">
        <v>191</v>
      </c>
      <c r="H7" s="200"/>
      <c r="I7" s="180"/>
      <c r="J7" s="180"/>
      <c r="K7" s="180"/>
      <c r="L7" s="180"/>
      <c r="M7" s="180"/>
      <c r="N7" s="180"/>
      <c r="O7" s="180"/>
      <c r="P7" s="180"/>
      <c r="Q7" s="180"/>
      <c r="R7" s="180"/>
      <c r="S7" s="180"/>
      <c r="T7" s="180"/>
      <c r="U7" s="180"/>
      <c r="V7" s="180"/>
      <c r="W7" s="180"/>
      <c r="X7" s="180"/>
      <c r="Y7" s="180"/>
      <c r="Z7" s="180"/>
      <c r="AA7" s="180"/>
      <c r="AB7" s="278"/>
      <c r="AC7" s="278"/>
      <c r="AD7" s="278"/>
      <c r="AE7" s="278"/>
      <c r="AF7" s="181"/>
      <c r="AG7" s="180"/>
    </row>
    <row r="8" spans="1:34" x14ac:dyDescent="0.25">
      <c r="A8" s="180"/>
      <c r="B8" s="279"/>
      <c r="C8" s="279"/>
      <c r="D8" s="180"/>
      <c r="E8" s="180"/>
      <c r="F8" s="192" t="s">
        <v>192</v>
      </c>
      <c r="G8" s="192"/>
      <c r="H8" s="180"/>
      <c r="I8" s="180"/>
      <c r="J8" s="180"/>
      <c r="K8" s="180"/>
      <c r="L8" s="180"/>
      <c r="M8" s="180"/>
      <c r="N8" s="180"/>
      <c r="O8" s="180"/>
      <c r="P8" s="180"/>
      <c r="Q8" s="180"/>
      <c r="R8" s="180"/>
      <c r="S8" s="180"/>
      <c r="T8" s="180"/>
      <c r="U8" s="180"/>
      <c r="V8" s="180"/>
      <c r="W8" s="180"/>
      <c r="X8" s="180"/>
      <c r="Y8" s="180"/>
      <c r="Z8" s="180"/>
      <c r="AA8" s="180"/>
      <c r="AB8" s="278"/>
      <c r="AC8" s="278"/>
      <c r="AD8" s="278"/>
      <c r="AE8" s="278"/>
      <c r="AF8" s="181"/>
      <c r="AG8" s="180"/>
    </row>
    <row r="9" spans="1:34" x14ac:dyDescent="0.25">
      <c r="A9" s="180"/>
      <c r="B9" s="182" t="s">
        <v>118</v>
      </c>
      <c r="C9" s="182" t="s">
        <v>205</v>
      </c>
      <c r="D9" s="185" t="s">
        <v>189</v>
      </c>
      <c r="E9" s="180"/>
      <c r="F9" s="180"/>
      <c r="G9" s="180"/>
      <c r="H9" s="180"/>
      <c r="I9" s="180"/>
      <c r="J9" s="180"/>
      <c r="K9" s="180"/>
      <c r="L9" s="180"/>
      <c r="M9" s="180"/>
      <c r="N9" s="180"/>
      <c r="O9" s="180"/>
      <c r="P9" s="180"/>
      <c r="Q9" s="180"/>
      <c r="R9" s="180"/>
      <c r="S9" s="180"/>
      <c r="T9" s="180"/>
      <c r="U9" s="180"/>
      <c r="V9" s="180"/>
      <c r="W9" s="180"/>
      <c r="X9" s="180"/>
      <c r="Y9" s="180"/>
      <c r="Z9" s="180"/>
      <c r="AA9" s="180"/>
      <c r="AB9" s="278"/>
      <c r="AC9" s="278"/>
      <c r="AD9" s="278"/>
      <c r="AE9" s="278"/>
      <c r="AF9" s="181"/>
      <c r="AG9" s="180"/>
    </row>
    <row r="10" spans="1:34" x14ac:dyDescent="0.25">
      <c r="A10" s="180"/>
      <c r="B10" s="183">
        <v>1</v>
      </c>
      <c r="C10" s="183" t="s">
        <v>205</v>
      </c>
      <c r="D10" s="200"/>
      <c r="E10" s="180"/>
      <c r="F10" s="207" t="s">
        <v>206</v>
      </c>
      <c r="G10" s="207"/>
      <c r="H10" s="208"/>
      <c r="I10" s="207"/>
      <c r="J10" s="207"/>
      <c r="K10" s="207"/>
      <c r="L10" s="207"/>
      <c r="M10" s="207"/>
      <c r="N10" s="207"/>
      <c r="O10" s="207"/>
      <c r="P10" s="180"/>
      <c r="Q10" s="180"/>
      <c r="R10" s="180"/>
      <c r="S10" s="180"/>
      <c r="T10" s="180"/>
      <c r="U10" s="180"/>
      <c r="V10" s="180"/>
      <c r="W10" s="180"/>
      <c r="X10" s="180"/>
      <c r="Y10" s="180"/>
      <c r="Z10" s="180"/>
      <c r="AA10" s="180"/>
      <c r="AB10" s="278"/>
      <c r="AC10" s="278"/>
      <c r="AD10" s="278"/>
      <c r="AE10" s="278"/>
      <c r="AF10" s="181"/>
      <c r="AG10" s="180"/>
    </row>
    <row r="11" spans="1:34" x14ac:dyDescent="0.25">
      <c r="A11" s="180"/>
      <c r="B11" s="183">
        <v>2</v>
      </c>
      <c r="C11" s="183" t="s">
        <v>205</v>
      </c>
      <c r="D11" s="200"/>
      <c r="E11" s="180"/>
      <c r="F11" s="209"/>
      <c r="G11" s="209"/>
      <c r="H11" s="210"/>
      <c r="I11" s="209"/>
      <c r="J11" s="209"/>
      <c r="K11" s="209"/>
      <c r="L11" s="209"/>
      <c r="M11" s="209"/>
      <c r="N11" s="209"/>
      <c r="O11" s="209"/>
      <c r="P11" s="180"/>
      <c r="Q11" s="180"/>
      <c r="R11" s="180"/>
      <c r="S11" s="180"/>
      <c r="T11" s="180"/>
      <c r="U11" s="180"/>
      <c r="V11" s="180"/>
      <c r="W11" s="180"/>
      <c r="X11" s="180"/>
      <c r="Y11" s="180"/>
      <c r="Z11" s="180"/>
      <c r="AA11" s="180"/>
      <c r="AB11" s="276"/>
      <c r="AC11" s="276"/>
      <c r="AD11" s="276"/>
      <c r="AE11" s="276"/>
      <c r="AF11" s="180"/>
      <c r="AG11" s="180"/>
    </row>
    <row r="12" spans="1:34" x14ac:dyDescent="0.25">
      <c r="A12" s="180"/>
      <c r="B12" s="183">
        <v>3</v>
      </c>
      <c r="C12" s="183" t="s">
        <v>205</v>
      </c>
      <c r="D12" s="200"/>
      <c r="E12" s="180"/>
      <c r="F12" s="209"/>
      <c r="G12" s="209"/>
      <c r="H12" s="210"/>
      <c r="I12" s="209"/>
      <c r="J12" s="209"/>
      <c r="K12" s="209"/>
      <c r="L12" s="209"/>
      <c r="M12" s="209"/>
      <c r="N12" s="209"/>
      <c r="O12" s="209"/>
      <c r="P12" s="180"/>
      <c r="Q12" s="180"/>
      <c r="R12" s="180"/>
      <c r="S12" s="180"/>
      <c r="T12" s="180"/>
      <c r="U12" s="180"/>
      <c r="V12" s="180"/>
      <c r="W12" s="180"/>
      <c r="X12" s="180"/>
      <c r="Y12" s="180"/>
      <c r="Z12" s="180"/>
      <c r="AA12" s="180"/>
      <c r="AB12" s="276"/>
      <c r="AC12" s="276"/>
      <c r="AD12" s="276"/>
      <c r="AE12" s="276"/>
      <c r="AF12" s="180"/>
      <c r="AG12" s="180"/>
    </row>
    <row r="13" spans="1:34" x14ac:dyDescent="0.25">
      <c r="A13" s="180"/>
      <c r="B13" s="277"/>
      <c r="C13" s="277"/>
      <c r="D13" s="180"/>
      <c r="E13" s="180"/>
      <c r="F13" s="180"/>
      <c r="G13" s="180"/>
      <c r="H13" s="181"/>
      <c r="I13" s="180"/>
      <c r="J13" s="180"/>
      <c r="K13" s="180"/>
      <c r="L13" s="180"/>
      <c r="M13" s="180"/>
      <c r="N13" s="180"/>
      <c r="O13" s="180"/>
      <c r="P13" s="180"/>
      <c r="Q13" s="180"/>
      <c r="R13" s="180"/>
      <c r="S13" s="180"/>
      <c r="T13" s="180"/>
      <c r="U13" s="180"/>
      <c r="V13" s="180"/>
      <c r="W13" s="180"/>
      <c r="X13" s="180"/>
      <c r="Y13" s="180"/>
      <c r="Z13" s="180"/>
      <c r="AA13" s="180"/>
      <c r="AB13" s="276"/>
      <c r="AC13" s="276"/>
      <c r="AD13" s="276"/>
      <c r="AE13" s="276"/>
      <c r="AF13" s="180"/>
      <c r="AG13" s="180"/>
    </row>
    <row r="14" spans="1:34" x14ac:dyDescent="0.25">
      <c r="A14" s="180"/>
      <c r="B14" s="182" t="s">
        <v>118</v>
      </c>
      <c r="C14" s="182" t="s">
        <v>193</v>
      </c>
      <c r="D14" s="185" t="s">
        <v>189</v>
      </c>
      <c r="E14" s="180"/>
      <c r="F14" s="180"/>
      <c r="G14" s="180"/>
      <c r="H14" s="180"/>
      <c r="I14" s="180"/>
      <c r="J14" s="180"/>
      <c r="K14" s="180"/>
      <c r="L14" s="180"/>
      <c r="M14" s="180"/>
      <c r="N14" s="180"/>
      <c r="O14" s="180"/>
      <c r="P14" s="180"/>
      <c r="Q14" s="180"/>
      <c r="R14" s="180"/>
      <c r="S14" s="180"/>
      <c r="T14" s="180"/>
      <c r="U14" s="180"/>
      <c r="V14" s="180"/>
      <c r="W14" s="180"/>
      <c r="X14" s="180"/>
      <c r="Y14" s="180"/>
      <c r="Z14" s="180"/>
      <c r="AA14" s="180"/>
      <c r="AB14" s="276"/>
      <c r="AC14" s="276"/>
      <c r="AD14" s="276"/>
      <c r="AE14" s="276"/>
      <c r="AF14" s="180"/>
      <c r="AG14" s="180"/>
    </row>
    <row r="15" spans="1:34" x14ac:dyDescent="0.25">
      <c r="A15" s="180"/>
      <c r="B15" s="183">
        <v>1</v>
      </c>
      <c r="C15" s="183" t="s">
        <v>193</v>
      </c>
      <c r="D15" s="200"/>
      <c r="E15" s="180"/>
      <c r="F15" s="180"/>
      <c r="G15" s="180"/>
      <c r="H15" s="180"/>
      <c r="I15" s="180"/>
      <c r="J15" s="180"/>
      <c r="K15" s="180"/>
      <c r="L15" s="180"/>
      <c r="M15" s="180"/>
      <c r="N15" s="180"/>
      <c r="O15" s="180"/>
      <c r="P15" s="180"/>
      <c r="Q15" s="180"/>
      <c r="R15" s="180"/>
      <c r="S15" s="180"/>
      <c r="T15" s="180"/>
      <c r="U15" s="180"/>
      <c r="V15" s="180"/>
      <c r="W15" s="180"/>
      <c r="X15" s="180"/>
      <c r="Y15" s="180"/>
      <c r="Z15" s="180"/>
      <c r="AA15" s="180"/>
      <c r="AB15" s="276"/>
      <c r="AC15" s="276"/>
      <c r="AD15" s="276"/>
      <c r="AE15" s="276"/>
      <c r="AF15" s="180"/>
      <c r="AG15" s="180"/>
    </row>
    <row r="16" spans="1:34" x14ac:dyDescent="0.25">
      <c r="A16" s="180"/>
      <c r="B16" s="183">
        <v>2</v>
      </c>
      <c r="C16" s="183" t="s">
        <v>193</v>
      </c>
      <c r="D16" s="200"/>
      <c r="E16" s="180"/>
      <c r="F16" s="180"/>
      <c r="G16" s="180"/>
      <c r="H16" s="180"/>
      <c r="I16" s="180"/>
      <c r="J16" s="180"/>
      <c r="K16" s="180"/>
      <c r="L16" s="180"/>
      <c r="M16" s="180"/>
      <c r="N16" s="180"/>
      <c r="O16" s="180"/>
      <c r="P16" s="180"/>
      <c r="Q16" s="180"/>
      <c r="R16" s="180"/>
      <c r="S16" s="180"/>
      <c r="T16" s="180"/>
      <c r="U16" s="180"/>
      <c r="V16" s="180"/>
      <c r="W16" s="180"/>
      <c r="X16" s="180"/>
      <c r="Y16" s="180"/>
      <c r="Z16" s="180"/>
      <c r="AA16" s="180"/>
      <c r="AB16" s="276"/>
      <c r="AC16" s="276"/>
      <c r="AD16" s="276"/>
      <c r="AE16" s="276"/>
      <c r="AF16" s="180"/>
      <c r="AG16" s="180"/>
    </row>
    <row r="17" spans="1:33" x14ac:dyDescent="0.25">
      <c r="A17" s="180"/>
      <c r="B17" s="183">
        <v>3</v>
      </c>
      <c r="C17" s="183" t="s">
        <v>193</v>
      </c>
      <c r="D17" s="200"/>
      <c r="E17" s="180"/>
      <c r="F17" s="180"/>
      <c r="G17" s="180"/>
      <c r="H17" s="180"/>
      <c r="I17" s="180"/>
      <c r="J17" s="180"/>
      <c r="K17" s="180"/>
      <c r="L17" s="180"/>
      <c r="M17" s="180"/>
      <c r="N17" s="180"/>
      <c r="O17" s="180"/>
      <c r="P17" s="180"/>
      <c r="Q17" s="180"/>
      <c r="R17" s="180"/>
      <c r="S17" s="180"/>
      <c r="T17" s="180"/>
      <c r="U17" s="180"/>
      <c r="V17" s="180"/>
      <c r="W17" s="180"/>
      <c r="X17" s="180"/>
      <c r="Y17" s="180"/>
      <c r="Z17" s="180"/>
      <c r="AA17" s="180"/>
      <c r="AB17" s="276"/>
      <c r="AC17" s="276"/>
      <c r="AD17" s="276"/>
      <c r="AE17" s="276"/>
      <c r="AF17" s="180"/>
      <c r="AG17" s="180"/>
    </row>
  </sheetData>
  <mergeCells count="38">
    <mergeCell ref="B1:C1"/>
    <mergeCell ref="AC1:AD1"/>
    <mergeCell ref="AE1:AF1"/>
    <mergeCell ref="B2:D2"/>
    <mergeCell ref="AC2:AD2"/>
    <mergeCell ref="AE2:AF2"/>
    <mergeCell ref="AC3:AD3"/>
    <mergeCell ref="AE3:AF3"/>
    <mergeCell ref="AB4:AC4"/>
    <mergeCell ref="AD4:AE4"/>
    <mergeCell ref="AB5:AC5"/>
    <mergeCell ref="AD5:AE5"/>
    <mergeCell ref="B8:C8"/>
    <mergeCell ref="AB6:AC6"/>
    <mergeCell ref="AD6:AE6"/>
    <mergeCell ref="AB7:AC7"/>
    <mergeCell ref="AD7:AE7"/>
    <mergeCell ref="AB8:AC8"/>
    <mergeCell ref="AD8:AE8"/>
    <mergeCell ref="AB14:AC14"/>
    <mergeCell ref="AD14:AE14"/>
    <mergeCell ref="AB9:AC9"/>
    <mergeCell ref="AD9:AE9"/>
    <mergeCell ref="AB10:AC10"/>
    <mergeCell ref="AD10:AE10"/>
    <mergeCell ref="AB11:AC11"/>
    <mergeCell ref="AD11:AE11"/>
    <mergeCell ref="B13:C13"/>
    <mergeCell ref="AB12:AC12"/>
    <mergeCell ref="AD12:AE12"/>
    <mergeCell ref="AB13:AC13"/>
    <mergeCell ref="AD13:AE13"/>
    <mergeCell ref="AD17:AE17"/>
    <mergeCell ref="AB15:AC15"/>
    <mergeCell ref="AD15:AE15"/>
    <mergeCell ref="AB16:AC16"/>
    <mergeCell ref="AD16:AE16"/>
    <mergeCell ref="AB17:AC17"/>
  </mergeCells>
  <dataValidations count="1">
    <dataValidation type="list" allowBlank="1" showInputMessage="1" showErrorMessage="1" sqref="D5:D7 D10:D12 D15:D17 H5:H7" xr:uid="{6F9CA303-5657-418B-8930-D5BC3C8D9956}">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3AC3A-B8FE-408A-9ACF-B0B629A2630B}">
  <sheetPr>
    <tabColor theme="9" tint="-0.499984740745262"/>
  </sheetPr>
  <dimension ref="B1:F26"/>
  <sheetViews>
    <sheetView showGridLines="0" topLeftCell="A16" zoomScaleNormal="100" workbookViewId="0">
      <selection activeCell="G20" sqref="G20"/>
    </sheetView>
  </sheetViews>
  <sheetFormatPr defaultColWidth="8.85546875" defaultRowHeight="12.75" x14ac:dyDescent="0.2"/>
  <cols>
    <col min="1" max="1" width="3.140625" style="8" customWidth="1"/>
    <col min="2" max="2" width="5" style="8" bestFit="1" customWidth="1"/>
    <col min="3" max="3" width="33.85546875" style="8" customWidth="1"/>
    <col min="4" max="4" width="22.42578125" style="8" bestFit="1" customWidth="1"/>
    <col min="5" max="5" width="23.5703125" style="8" bestFit="1" customWidth="1"/>
    <col min="6" max="6" width="23.42578125" style="8" bestFit="1" customWidth="1"/>
    <col min="7" max="7" width="16.5703125" style="8" bestFit="1" customWidth="1"/>
    <col min="8" max="8" width="17.140625" style="8" customWidth="1"/>
    <col min="9" max="16384" width="8.85546875" style="8"/>
  </cols>
  <sheetData>
    <row r="1" spans="2:6" ht="13.5" thickBot="1" x14ac:dyDescent="0.25"/>
    <row r="2" spans="2:6" ht="15" customHeight="1" thickBot="1" x14ac:dyDescent="0.25">
      <c r="B2" s="222"/>
      <c r="C2" s="223" t="s">
        <v>179</v>
      </c>
      <c r="D2" s="224"/>
      <c r="E2" s="287"/>
      <c r="F2" s="287"/>
    </row>
    <row r="3" spans="2:6" ht="38.25" x14ac:dyDescent="0.2">
      <c r="B3" s="58" t="s">
        <v>118</v>
      </c>
      <c r="C3" s="58" t="s">
        <v>21</v>
      </c>
      <c r="D3" s="58" t="s">
        <v>228</v>
      </c>
      <c r="E3" s="58" t="s">
        <v>180</v>
      </c>
      <c r="F3" s="58" t="s">
        <v>181</v>
      </c>
    </row>
    <row r="4" spans="2:6" x14ac:dyDescent="0.2">
      <c r="B4" s="108">
        <f>ROW()-3</f>
        <v>1</v>
      </c>
      <c r="C4" s="109"/>
      <c r="D4" s="109"/>
      <c r="E4" s="109"/>
      <c r="F4" s="17"/>
    </row>
    <row r="5" spans="2:6" x14ac:dyDescent="0.2">
      <c r="B5" s="110">
        <f t="shared" ref="B5:B13" si="0">ROW()-3</f>
        <v>2</v>
      </c>
      <c r="C5" s="17"/>
      <c r="D5" s="17"/>
      <c r="E5" s="17"/>
      <c r="F5" s="17"/>
    </row>
    <row r="6" spans="2:6" x14ac:dyDescent="0.2">
      <c r="B6" s="110">
        <f t="shared" si="0"/>
        <v>3</v>
      </c>
      <c r="C6" s="17"/>
      <c r="D6" s="17"/>
      <c r="E6" s="17"/>
      <c r="F6" s="17"/>
    </row>
    <row r="7" spans="2:6" x14ac:dyDescent="0.2">
      <c r="B7" s="110">
        <f t="shared" si="0"/>
        <v>4</v>
      </c>
      <c r="C7" s="17"/>
      <c r="D7" s="17"/>
      <c r="E7" s="17"/>
      <c r="F7" s="17"/>
    </row>
    <row r="8" spans="2:6" x14ac:dyDescent="0.2">
      <c r="B8" s="110">
        <f t="shared" si="0"/>
        <v>5</v>
      </c>
      <c r="C8" s="17"/>
      <c r="D8" s="17"/>
      <c r="E8" s="17"/>
      <c r="F8" s="17"/>
    </row>
    <row r="9" spans="2:6" x14ac:dyDescent="0.2">
      <c r="B9" s="110">
        <f t="shared" si="0"/>
        <v>6</v>
      </c>
      <c r="C9" s="17"/>
      <c r="D9" s="17"/>
      <c r="E9" s="17"/>
      <c r="F9" s="17"/>
    </row>
    <row r="10" spans="2:6" x14ac:dyDescent="0.2">
      <c r="B10" s="110">
        <f t="shared" si="0"/>
        <v>7</v>
      </c>
      <c r="C10" s="17"/>
      <c r="D10" s="17"/>
      <c r="E10" s="17"/>
      <c r="F10" s="17"/>
    </row>
    <row r="11" spans="2:6" x14ac:dyDescent="0.2">
      <c r="B11" s="110">
        <f t="shared" si="0"/>
        <v>8</v>
      </c>
      <c r="C11" s="17"/>
      <c r="D11" s="17"/>
      <c r="E11" s="17"/>
      <c r="F11" s="17"/>
    </row>
    <row r="12" spans="2:6" x14ac:dyDescent="0.2">
      <c r="B12" s="110">
        <f t="shared" si="0"/>
        <v>9</v>
      </c>
      <c r="C12" s="17"/>
      <c r="D12" s="17"/>
      <c r="E12" s="17"/>
      <c r="F12" s="17"/>
    </row>
    <row r="13" spans="2:6" x14ac:dyDescent="0.2">
      <c r="B13" s="110">
        <f t="shared" si="0"/>
        <v>10</v>
      </c>
      <c r="C13" s="17"/>
      <c r="D13" s="17"/>
      <c r="E13" s="17"/>
      <c r="F13" s="17"/>
    </row>
    <row r="15" spans="2:6" ht="15" customHeight="1" thickBot="1" x14ac:dyDescent="0.25"/>
    <row r="16" spans="2:6" ht="26.45" customHeight="1" thickBot="1" x14ac:dyDescent="0.25">
      <c r="B16" s="187"/>
      <c r="C16" s="188" t="s">
        <v>194</v>
      </c>
      <c r="D16" s="188"/>
      <c r="E16" s="188"/>
      <c r="F16" s="188"/>
    </row>
    <row r="17" spans="2:6" ht="12.6" customHeight="1" x14ac:dyDescent="0.2">
      <c r="B17" s="284" t="s">
        <v>118</v>
      </c>
      <c r="C17" s="285" t="s">
        <v>195</v>
      </c>
      <c r="D17" s="282" t="s">
        <v>196</v>
      </c>
      <c r="E17" s="282" t="s">
        <v>197</v>
      </c>
      <c r="F17" s="282" t="s">
        <v>234</v>
      </c>
    </row>
    <row r="18" spans="2:6" ht="30.6" customHeight="1" x14ac:dyDescent="0.2">
      <c r="B18" s="283"/>
      <c r="C18" s="286"/>
      <c r="D18" s="283"/>
      <c r="E18" s="283"/>
      <c r="F18" s="283"/>
    </row>
    <row r="19" spans="2:6" ht="23.1" customHeight="1" x14ac:dyDescent="0.2">
      <c r="B19" s="189">
        <v>1</v>
      </c>
      <c r="C19" s="190" t="s">
        <v>198</v>
      </c>
      <c r="D19" s="191"/>
      <c r="E19" s="191"/>
      <c r="F19" s="183"/>
    </row>
    <row r="20" spans="2:6" ht="15.75" x14ac:dyDescent="0.2">
      <c r="B20" s="189">
        <v>2</v>
      </c>
      <c r="C20" s="190" t="s">
        <v>199</v>
      </c>
      <c r="D20" s="191"/>
      <c r="E20" s="191"/>
      <c r="F20" s="183"/>
    </row>
    <row r="21" spans="2:6" ht="15.75" x14ac:dyDescent="0.2">
      <c r="B21" s="189">
        <v>3</v>
      </c>
      <c r="C21" s="190" t="s">
        <v>211</v>
      </c>
      <c r="D21" s="191"/>
      <c r="E21" s="191"/>
      <c r="F21" s="183"/>
    </row>
    <row r="22" spans="2:6" ht="15.75" x14ac:dyDescent="0.2">
      <c r="B22" s="189">
        <v>4</v>
      </c>
      <c r="C22" s="190" t="s">
        <v>200</v>
      </c>
      <c r="D22" s="191"/>
      <c r="E22" s="191"/>
      <c r="F22" s="183"/>
    </row>
    <row r="23" spans="2:6" ht="25.5" x14ac:dyDescent="0.2">
      <c r="B23" s="189">
        <v>5</v>
      </c>
      <c r="C23" s="190" t="s">
        <v>212</v>
      </c>
      <c r="D23" s="191"/>
      <c r="E23" s="191"/>
      <c r="F23" s="183"/>
    </row>
    <row r="24" spans="2:6" ht="15.75" x14ac:dyDescent="0.2">
      <c r="B24" s="189">
        <v>6</v>
      </c>
      <c r="C24" s="190" t="s">
        <v>201</v>
      </c>
      <c r="D24" s="191"/>
      <c r="E24" s="191"/>
      <c r="F24" s="183"/>
    </row>
    <row r="25" spans="2:6" ht="25.5" x14ac:dyDescent="0.2">
      <c r="B25" s="189">
        <v>7</v>
      </c>
      <c r="C25" s="190" t="s">
        <v>213</v>
      </c>
      <c r="D25" s="183"/>
      <c r="E25" s="191"/>
      <c r="F25" s="183"/>
    </row>
    <row r="26" spans="2:6" ht="25.5" x14ac:dyDescent="0.2">
      <c r="B26" s="110">
        <v>8</v>
      </c>
      <c r="C26" s="190" t="s">
        <v>214</v>
      </c>
      <c r="D26" s="199"/>
      <c r="E26" s="199"/>
      <c r="F26" s="199"/>
    </row>
  </sheetData>
  <mergeCells count="6">
    <mergeCell ref="E17:E18"/>
    <mergeCell ref="B17:B18"/>
    <mergeCell ref="C17:C18"/>
    <mergeCell ref="D17:D18"/>
    <mergeCell ref="E2:F2"/>
    <mergeCell ref="F17:F1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454E4-AF4B-480C-BA36-1A64BDE88982}">
  <sheetPr>
    <tabColor rgb="FF0070C0"/>
  </sheetPr>
  <dimension ref="A2:D12"/>
  <sheetViews>
    <sheetView showGridLines="0" topLeftCell="A6" workbookViewId="0">
      <selection activeCell="B8" sqref="B8"/>
    </sheetView>
  </sheetViews>
  <sheetFormatPr defaultColWidth="14.42578125" defaultRowHeight="12.75" x14ac:dyDescent="0.2"/>
  <cols>
    <col min="1" max="1" width="14.42578125" style="23"/>
    <col min="2" max="2" width="63.5703125" style="8" customWidth="1"/>
    <col min="3" max="3" width="59.140625" style="8" customWidth="1"/>
    <col min="4" max="16384" width="14.42578125" style="8"/>
  </cols>
  <sheetData>
    <row r="2" spans="2:4" ht="14.25" x14ac:dyDescent="0.2">
      <c r="B2" s="288" t="s">
        <v>217</v>
      </c>
      <c r="C2" s="288"/>
      <c r="D2" s="30"/>
    </row>
    <row r="3" spans="2:4" ht="69.95" customHeight="1" x14ac:dyDescent="0.2">
      <c r="B3" s="94" t="s">
        <v>183</v>
      </c>
      <c r="C3" s="7"/>
      <c r="D3" s="30"/>
    </row>
    <row r="4" spans="2:4" ht="69.95" customHeight="1" x14ac:dyDescent="0.2">
      <c r="B4" s="94" t="s">
        <v>182</v>
      </c>
      <c r="C4" s="7"/>
      <c r="D4" s="30"/>
    </row>
    <row r="5" spans="2:4" ht="69.95" customHeight="1" x14ac:dyDescent="0.2">
      <c r="B5" s="94" t="s">
        <v>226</v>
      </c>
      <c r="C5" s="7"/>
    </row>
    <row r="6" spans="2:4" ht="69.95" customHeight="1" x14ac:dyDescent="0.2">
      <c r="B6" s="94" t="s">
        <v>225</v>
      </c>
      <c r="C6" s="7"/>
    </row>
    <row r="7" spans="2:4" ht="69.95" customHeight="1" x14ac:dyDescent="0.2">
      <c r="B7" s="244" t="s">
        <v>235</v>
      </c>
      <c r="C7" s="7"/>
    </row>
    <row r="8" spans="2:4" ht="66.95" customHeight="1" x14ac:dyDescent="0.2">
      <c r="B8" s="244" t="s">
        <v>236</v>
      </c>
      <c r="C8" s="7"/>
      <c r="D8" s="30"/>
    </row>
    <row r="9" spans="2:4" x14ac:dyDescent="0.2">
      <c r="B9" s="30"/>
      <c r="C9" s="30"/>
      <c r="D9" s="30"/>
    </row>
    <row r="10" spans="2:4" x14ac:dyDescent="0.2">
      <c r="B10" s="30"/>
      <c r="C10" s="30"/>
      <c r="D10" s="30"/>
    </row>
    <row r="11" spans="2:4" x14ac:dyDescent="0.2">
      <c r="B11" s="30"/>
      <c r="C11" s="30"/>
      <c r="D11" s="30"/>
    </row>
    <row r="12" spans="2:4" x14ac:dyDescent="0.2">
      <c r="B12" s="30"/>
      <c r="C12" s="30"/>
      <c r="D12" s="30"/>
    </row>
  </sheetData>
  <mergeCells count="1">
    <mergeCell ref="B2:C2"/>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E59A-3628-40A3-8A62-9B7E30F27805}">
  <sheetPr>
    <tabColor theme="8" tint="-0.499984740745262"/>
  </sheetPr>
  <dimension ref="A1:G11"/>
  <sheetViews>
    <sheetView showGridLines="0" workbookViewId="0">
      <selection activeCell="D15" sqref="D15"/>
    </sheetView>
  </sheetViews>
  <sheetFormatPr defaultColWidth="8.85546875" defaultRowHeight="12.75" x14ac:dyDescent="0.2"/>
  <cols>
    <col min="1" max="1" width="3.85546875" style="19" bestFit="1" customWidth="1"/>
    <col min="2" max="2" width="63.42578125" style="19" bestFit="1" customWidth="1"/>
    <col min="3" max="3" width="19.42578125" style="19" bestFit="1" customWidth="1"/>
    <col min="4" max="4" width="25" style="19" bestFit="1" customWidth="1"/>
    <col min="5" max="5" width="27.5703125" style="19" bestFit="1" customWidth="1"/>
    <col min="6" max="6" width="19.42578125" style="19" bestFit="1" customWidth="1"/>
    <col min="7" max="7" width="13.140625" style="19" bestFit="1" customWidth="1"/>
    <col min="8" max="16384" width="8.85546875" style="19"/>
  </cols>
  <sheetData>
    <row r="1" spans="1:7" ht="13.5" thickBot="1" x14ac:dyDescent="0.25">
      <c r="A1" s="250" t="s">
        <v>158</v>
      </c>
      <c r="B1" s="251"/>
      <c r="C1" s="252"/>
      <c r="D1" s="252"/>
      <c r="E1" s="253"/>
      <c r="F1" s="50"/>
      <c r="G1" s="50"/>
    </row>
    <row r="2" spans="1:7" ht="13.5" thickBot="1" x14ac:dyDescent="0.25">
      <c r="A2" s="157">
        <f>Quantitative!A40+1</f>
        <v>1</v>
      </c>
      <c r="B2" s="51"/>
      <c r="C2" s="158" t="s">
        <v>117</v>
      </c>
      <c r="D2" s="158" t="s">
        <v>159</v>
      </c>
      <c r="E2" s="158" t="s">
        <v>160</v>
      </c>
      <c r="F2" s="158" t="s">
        <v>161</v>
      </c>
      <c r="G2" s="158" t="s">
        <v>50</v>
      </c>
    </row>
    <row r="3" spans="1:7" x14ac:dyDescent="0.2">
      <c r="A3" s="159" t="s">
        <v>51</v>
      </c>
      <c r="B3" s="52" t="s">
        <v>52</v>
      </c>
      <c r="C3" s="53">
        <f>SUM(C4:C6)</f>
        <v>0</v>
      </c>
      <c r="D3" s="53">
        <f>SUM(D4:D6)</f>
        <v>0</v>
      </c>
      <c r="E3" s="53">
        <f>SUM(E4:E6)</f>
        <v>0</v>
      </c>
      <c r="F3" s="53">
        <f>SUM(F4:F6)</f>
        <v>0</v>
      </c>
      <c r="G3" s="114">
        <f>IFERROR(E3*2/(C3+F3),0)</f>
        <v>0</v>
      </c>
    </row>
    <row r="4" spans="1:7" x14ac:dyDescent="0.2">
      <c r="A4" s="160"/>
      <c r="B4" s="54" t="s">
        <v>53</v>
      </c>
      <c r="C4" s="71"/>
      <c r="D4" s="72"/>
      <c r="E4" s="72"/>
      <c r="F4" s="73"/>
      <c r="G4" s="115">
        <f>IFERROR(E4*2/(C4+F4),0)</f>
        <v>0</v>
      </c>
    </row>
    <row r="5" spans="1:7" x14ac:dyDescent="0.2">
      <c r="A5" s="160"/>
      <c r="B5" s="55" t="s">
        <v>54</v>
      </c>
      <c r="C5" s="70"/>
      <c r="D5" s="74"/>
      <c r="E5" s="74"/>
      <c r="F5" s="75"/>
      <c r="G5" s="115">
        <f>IFERROR(E5*2/(C5+F5),0)</f>
        <v>0</v>
      </c>
    </row>
    <row r="6" spans="1:7" x14ac:dyDescent="0.2">
      <c r="A6" s="160"/>
      <c r="B6" s="55" t="s">
        <v>55</v>
      </c>
      <c r="C6" s="70"/>
      <c r="D6" s="74"/>
      <c r="E6" s="74"/>
      <c r="F6" s="75"/>
      <c r="G6" s="115">
        <f>IFERROR(E6*2/(C6+F6),0)</f>
        <v>0</v>
      </c>
    </row>
    <row r="7" spans="1:7" x14ac:dyDescent="0.2">
      <c r="A7" s="160"/>
      <c r="B7" s="57"/>
      <c r="G7" s="60"/>
    </row>
    <row r="8" spans="1:7" x14ac:dyDescent="0.2">
      <c r="A8" s="160" t="s">
        <v>56</v>
      </c>
      <c r="B8" s="56" t="s">
        <v>57</v>
      </c>
      <c r="C8" s="53">
        <f>SUM(C9:C11)</f>
        <v>0</v>
      </c>
      <c r="D8" s="53">
        <f>SUM(D9:D11)</f>
        <v>0</v>
      </c>
      <c r="E8" s="53">
        <f>SUM(E9:E11)</f>
        <v>0</v>
      </c>
      <c r="F8" s="53">
        <f>SUM(F9:F11)</f>
        <v>0</v>
      </c>
      <c r="G8" s="114">
        <f>IFERROR(E8*2/(C8+F8),0)</f>
        <v>0</v>
      </c>
    </row>
    <row r="9" spans="1:7" x14ac:dyDescent="0.2">
      <c r="A9" s="160"/>
      <c r="B9" s="55" t="s">
        <v>58</v>
      </c>
      <c r="C9" s="70"/>
      <c r="D9" s="74"/>
      <c r="E9" s="74"/>
      <c r="F9" s="75"/>
      <c r="G9" s="115">
        <f>IFERROR(E9*2/(C9+F9),0)</f>
        <v>0</v>
      </c>
    </row>
    <row r="10" spans="1:7" x14ac:dyDescent="0.2">
      <c r="A10" s="160"/>
      <c r="B10" s="55" t="s">
        <v>59</v>
      </c>
      <c r="C10" s="70"/>
      <c r="D10" s="74"/>
      <c r="E10" s="74"/>
      <c r="F10" s="75"/>
      <c r="G10" s="115">
        <f>IFERROR(E10*2/(C10+F10),0)</f>
        <v>0</v>
      </c>
    </row>
    <row r="11" spans="1:7" x14ac:dyDescent="0.2">
      <c r="A11" s="160"/>
      <c r="B11" s="55" t="s">
        <v>23</v>
      </c>
      <c r="C11" s="70"/>
      <c r="D11" s="74"/>
      <c r="E11" s="74"/>
      <c r="F11" s="75"/>
      <c r="G11" s="115">
        <f>IFERROR(E11*2/(C11+F11),0)</f>
        <v>0</v>
      </c>
    </row>
  </sheetData>
  <sheetProtection sheet="1" formatCells="0" formatColumns="0" formatRows="0" insertColumns="0" insertRows="0" insertHyperlinks="0" deleteColumns="0" deleteRows="0" selectLockedCells="1" sort="0" autoFilter="0" pivotTables="0"/>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Guidelines</vt:lpstr>
      <vt:lpstr>Glosssary</vt:lpstr>
      <vt:lpstr>General Details</vt:lpstr>
      <vt:lpstr>Quantitative</vt:lpstr>
      <vt:lpstr>Portfolio Overview</vt:lpstr>
      <vt:lpstr>Rating &amp; Grading</vt:lpstr>
      <vt:lpstr>Key Investors &amp; Lenders</vt:lpstr>
      <vt:lpstr>Qualitative</vt:lpstr>
      <vt:lpstr>HR</vt:lpstr>
      <vt:lpstr>Governance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Nupur</dc:creator>
  <cp:lastModifiedBy>Disha Nihachlani</cp:lastModifiedBy>
  <dcterms:created xsi:type="dcterms:W3CDTF">2017-06-08T10:03:50Z</dcterms:created>
  <dcterms:modified xsi:type="dcterms:W3CDTF">2026-08-03T06:38:07Z</dcterms:modified>
</cp:coreProperties>
</file>